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7830" activeTab="4"/>
  </bookViews>
  <sheets>
    <sheet name="1_ФОРМА_ЗАЯВКИ" sheetId="1" r:id="rId1"/>
    <sheet name="2_ПРИЛОЖЕНИЕ_№_1 " sheetId="2" r:id="rId2"/>
    <sheet name="3_ПРИЛОЖЕНИЕ_№_2" sheetId="3" r:id="rId3"/>
    <sheet name=" 4_Расчет_норм-ов_ ГОРОД" sheetId="4" r:id="rId4"/>
    <sheet name="5_Расчет_норм-ов_ СЕЛО" sheetId="5" r:id="rId5"/>
  </sheets>
  <definedNames>
    <definedName name="_xlnm.Print_Area" localSheetId="3">' 4_Расчет_норм-ов_ ГОРОД'!$A$1:$I$15</definedName>
    <definedName name="_xlnm.Print_Area" localSheetId="1">'2_ПРИЛОЖЕНИЕ_№_1 '!$B$1:$L$22</definedName>
    <definedName name="_xlnm.Print_Area" localSheetId="4">'5_Расчет_норм-ов_ СЕЛО'!$A$1:$I$15</definedName>
  </definedNames>
  <calcPr fullCalcOnLoad="1"/>
</workbook>
</file>

<file path=xl/sharedStrings.xml><?xml version="1.0" encoding="utf-8"?>
<sst xmlns="http://schemas.openxmlformats.org/spreadsheetml/2006/main" count="288" uniqueCount="145">
  <si>
    <t>Директору ГП КО «ЕСОО»</t>
  </si>
  <si>
    <t>А.А. Хряпченко</t>
  </si>
  <si>
    <t>Полное наименование</t>
  </si>
  <si>
    <t>ОГРН</t>
  </si>
  <si>
    <t>Дата присвоения ОГРН</t>
  </si>
  <si>
    <t>день</t>
  </si>
  <si>
    <t>месяц</t>
  </si>
  <si>
    <t>год</t>
  </si>
  <si>
    <t>ИНН</t>
  </si>
  <si>
    <t>Юридический адрес</t>
  </si>
  <si>
    <t>Индекс</t>
  </si>
  <si>
    <t>Нас. Пункт</t>
  </si>
  <si>
    <t>Муниц. район</t>
  </si>
  <si>
    <t>Улица</t>
  </si>
  <si>
    <t>Дом</t>
  </si>
  <si>
    <t>корпус</t>
  </si>
  <si>
    <t>офис</t>
  </si>
  <si>
    <t>кв.</t>
  </si>
  <si>
    <t>Фактический адрес</t>
  </si>
  <si>
    <t xml:space="preserve">Фактический адрес совпадает с юридическим адресом
</t>
  </si>
  <si>
    <t>Почтовый адрес</t>
  </si>
  <si>
    <t xml:space="preserve">Почтовый адрес совпадает с юридическим адресом
</t>
  </si>
  <si>
    <t xml:space="preserve">Почтовый адрес совпадает с фактическим адресом
</t>
  </si>
  <si>
    <t>Мобильный телефон</t>
  </si>
  <si>
    <t>Стационарный телефон</t>
  </si>
  <si>
    <t>Электронная почта</t>
  </si>
  <si>
    <t xml:space="preserve">Контактное лицо
(ФИО, должность)
</t>
  </si>
  <si>
    <t>Доп. Контакты</t>
  </si>
  <si>
    <t>Банковские реквизиты</t>
  </si>
  <si>
    <t>Р. счет</t>
  </si>
  <si>
    <t>Наименование банка</t>
  </si>
  <si>
    <t xml:space="preserve">Кор. счет
</t>
  </si>
  <si>
    <t xml:space="preserve">БИК
</t>
  </si>
  <si>
    <t>2. Сведения о возможном использовании систем электронного документооборота</t>
  </si>
  <si>
    <t>Наименование
системы электронного
документооборота для
взаимодействия СЭД
(при наличии)</t>
  </si>
  <si>
    <t xml:space="preserve">Выражаю согласие на использование систем электронного документооборота
</t>
  </si>
  <si>
    <t>К заявке прилагаются следующие документы</t>
  </si>
  <si>
    <t>Заверенная выписка из ЕГРИП  на дату обращения для заключения договора</t>
  </si>
  <si>
    <t>Копия гражданского паспорта</t>
  </si>
  <si>
    <t xml:space="preserve">Свидетельство о внесении в ЕГРИП (ОГРНИП) </t>
  </si>
  <si>
    <t>Копия свидетельства о постановке на налоговый учет (ИНН)</t>
  </si>
  <si>
    <t>Копия документа, подтверждающего право собственности или иное законное основание возникновения у потребителя прав владения и (или) пользования зданием, сооружением, жилым и нежилым помещением, земельным участком</t>
  </si>
  <si>
    <t>Выписка (справка) об открытии банковского счета</t>
  </si>
  <si>
    <t>Доверенность или иные документы, которые подтверждают полномочия представителя потребителя для заключение договора на оказание услуг по обращению с твердыми коммунальными отходами (для представителя - физического лица также копия паспорта или иного документа, удостоверяющего личность гражданина Российской Федерации на территории Российской Федерации в соответствии с законодательством Российской Федерации)</t>
  </si>
  <si>
    <r>
      <t xml:space="preserve">Документы, содержащие сведения о назначении и об общей площади жилого дома или части жилого дома, здания, сооружения, нежилого помещения, о площади и виде разрешенного использования земельного участка, о количестве расчетных единиц, утверждаемых органом исполнительной власти субъекта Российской Федерации или органом местного самоуправления поселения или городского округа при определении нормативов накопления твердых коммунальных отходов для соответствующей категории объекта </t>
    </r>
    <r>
      <rPr>
        <b/>
        <sz val="12"/>
        <color indexed="8"/>
        <rFont val="Times New Roman"/>
        <family val="1"/>
      </rPr>
      <t>(Документ,подтверждающий количество расчетных единиц в отношении которых установлен норматив)</t>
    </r>
  </si>
  <si>
    <t xml:space="preserve">Документы, содержащие сведения о назначении и об общей площади здания, сооружения, нежилого помещения, о площади и виде разрешенного использования земельного участка, о количестве расчетных единиц, утверждаемых органом исполнительной власти субъекта Российской Федерации или органом местного самоуправления поселения или городского округа (в случае наделения их соответствующими полномочиями законом субъекта Российской Федерации) при определении нормативов накопления твердых коммунальных отходов для соответствующей категории объекта; Документы, содержащие сведения о площади нежилых помещений </t>
  </si>
  <si>
    <t>Информация в графическом виде о размещении мест накопления твердых коммунальных отходов и подъездных путей к ним</t>
  </si>
  <si>
    <t>Паспорт отходов I - IV классов опасности (в соотв. со ст.14 Федеральный закон "Об отходах производства и потребления" от 24.06.1998 N 89-ФЗ)</t>
  </si>
  <si>
    <t>3. Согласие на обработку персональных данных:</t>
  </si>
  <si>
    <t xml:space="preserve">В соответствии с Федеральным законом от 27 июля 2006 года № 152-ФЗ «О персональных данных» предоставляю и выражаю свое добровольное согласие на обработку персональных данных (далее по тексту – Согласие) Государственным предприятием Калининградской области «Единая система обращения с отходами», ИНН 3904036510, г. Калининград, ул. Леонова, д. 48А (далее по тексту – Региональный оператор) с использованием средств автоматизации и без таких средств, своей волей и в своем интересе, в целях заключения и исполнения Договоров на оказание услуг по обращению с твердыми коммунальными отходами. Также указанные мной персональные данные могут быть использованы в целях оказания информационных услуг, предоставляемых Региональным оператором, прямых контактов с помощью средств телефонной, факсимильной, электросвязи, включая почтовые/e-mail отправления и sms сообщения.
 Настоящее Согласие предоставляется на осуществление любых действий в отношении персональных данных, которые необходимы для достижения указанных выше целей, включая (без ограничения): сбор, запись, систематизацию, накопление, хранение, уточнение (обновление, изменение), извлечение, использование, передачу (распространение, предоставление, доступ), обезличивание, блокирование, удаление и уничтожение персональных данных следующими способами: автоматизированная обработка и (или) обработка без использования средств автоматизации.
 Региональный оператор имеет право на передачу персональных данных третьим лицам, в соответствии с действующим законодательством РФ, а также если это необходимо для выполнения Региональным оператором своих обязательств при условии обеспечения конфиденциальности передаваемых третьим лицам данных.
 Настоящим даю согласие на обработку персональных данных в рамках web-сервиса «Личный кабинет» Регионального оператора и предоставления посредством web-сервиса «Личный кабинет» на официальном сайте Регионального оператора информации о состоянии лицевых счетов, логина, пароля, информационных и технических сообщений, связанных с работой Регионального оператора и/или web- сервиса «Личный кабинет» Регионального оператора, в том числе с использованием средств электронной почты и SMS-оповещения.
 Настоящее Согласие бессрочно и действует с момента подписания. Настоящее Согласие может быть отозвано при предоставлении заявления Региональному оператору в простой письменной форме в соответствии с требованиями действующего законодательства Российской Федерации.
 Подтверждаю, что ознакомлен(а) с положениями Федерального закона № 152-ФЗ от 27.07.2006г. «О персональных данных», права и обязанности в области обработки персональных данных мне разъяснены и понятны.
</t>
  </si>
  <si>
    <t>Дата заполнения</t>
  </si>
  <si>
    <t>____________</t>
  </si>
  <si>
    <t>_______________/________________</t>
  </si>
  <si>
    <t xml:space="preserve">Подпись </t>
  </si>
  <si>
    <t>ФИО</t>
  </si>
  <si>
    <t>Приложение № 1 к Заявке на</t>
  </si>
  <si>
    <t xml:space="preserve">заключение договора </t>
  </si>
  <si>
    <t>Перечень объектов отходообразователя</t>
  </si>
  <si>
    <t>№ п/п</t>
  </si>
  <si>
    <t>Наименование объекта</t>
  </si>
  <si>
    <t>Адрес объекта</t>
  </si>
  <si>
    <t xml:space="preserve"> Способ складирования ТКО</t>
  </si>
  <si>
    <t>Адрес контейнерной площадки</t>
  </si>
  <si>
    <t>Способ складирования КГО</t>
  </si>
  <si>
    <t>Информационно: ожидаемая периодичность образования (вывоза) ТКО/КГО</t>
  </si>
  <si>
    <t>Показатели накопления отходов</t>
  </si>
  <si>
    <t>м3/год</t>
  </si>
  <si>
    <t>кг/год</t>
  </si>
  <si>
    <t>Контейнерная площадка</t>
  </si>
  <si>
    <t>ежедневно</t>
  </si>
  <si>
    <t>________________________________/____________________________</t>
  </si>
  <si>
    <t>М.П.</t>
  </si>
  <si>
    <t>* - Для определения координат WGS-84 откройте Yandex карту в слое "Гибрид", найдите  местоположение складирование отходов и кликните правой кнопкой. В всплывающем меню выбирете "Что здесь?"</t>
  </si>
  <si>
    <t>YANDEX КАРТА</t>
  </si>
  <si>
    <t>Форма расчета норматива накопления твердых коммунальных отходов (Город)</t>
  </si>
  <si>
    <t>Категория объекта</t>
  </si>
  <si>
    <t>Расчетная единица, в отношении которой установлен норматив</t>
  </si>
  <si>
    <t>Количество расчетных единиц, в отношении которой установлен норматив</t>
  </si>
  <si>
    <t>Норматив накопления</t>
  </si>
  <si>
    <t>Плотность, кг/м3</t>
  </si>
  <si>
    <t xml:space="preserve">Расчет по нормативу накопления </t>
  </si>
  <si>
    <t>Гостиницы</t>
  </si>
  <si>
    <t>N п/п</t>
  </si>
  <si>
    <t>Объекты</t>
  </si>
  <si>
    <t>Расчетная единица</t>
  </si>
  <si>
    <t>Норматив накопления м3/год</t>
  </si>
  <si>
    <t>Норматив накопления кг/год</t>
  </si>
  <si>
    <t>на 1 койко-место</t>
  </si>
  <si>
    <t>Общежития</t>
  </si>
  <si>
    <t>Детские сады, ясли</t>
  </si>
  <si>
    <t>на 1 место</t>
  </si>
  <si>
    <t>Рестораны, кафе, учреждения общественного питания</t>
  </si>
  <si>
    <t>Школы</t>
  </si>
  <si>
    <t>на 1 учащегося</t>
  </si>
  <si>
    <t>Школы-интернаты и детские дома</t>
  </si>
  <si>
    <t>Вузы, техникумы</t>
  </si>
  <si>
    <t>Театры, кинотеатры</t>
  </si>
  <si>
    <t>Пляжи</t>
  </si>
  <si>
    <t>на 1 м2 общей площади</t>
  </si>
  <si>
    <t>Продовольственные магазины</t>
  </si>
  <si>
    <t>на 1 м2 торговой площади</t>
  </si>
  <si>
    <t>Промтоварные магазины</t>
  </si>
  <si>
    <t>Оптовые базы, склады продовольственных товаров</t>
  </si>
  <si>
    <t>Оптовые базы, склады промышленных товаров</t>
  </si>
  <si>
    <t>Киоски, торговые павильоны, лотки</t>
  </si>
  <si>
    <t>Дома быта: торговые площади</t>
  </si>
  <si>
    <t>Дома быта: обслуживание населения</t>
  </si>
  <si>
    <t>Вокзалы, автовокзалы</t>
  </si>
  <si>
    <t>Спортивные здания и сооружения</t>
  </si>
  <si>
    <t>Аптеки</t>
  </si>
  <si>
    <t>Автостоянки</t>
  </si>
  <si>
    <t>на 1 машино-место</t>
  </si>
  <si>
    <t>Автомастерские</t>
  </si>
  <si>
    <t>на 1 работника по ремонту автотранспорта</t>
  </si>
  <si>
    <t>Автомобильная заправочная станция</t>
  </si>
  <si>
    <t>Автомойки</t>
  </si>
  <si>
    <t>Гаражные кооперативы</t>
  </si>
  <si>
    <t>на 1 гараж</t>
  </si>
  <si>
    <t>Парикмахерские</t>
  </si>
  <si>
    <t>на 1 рабочее место</t>
  </si>
  <si>
    <t>Прачечные, химчистки</t>
  </si>
  <si>
    <t>Ремонт бытовой техники</t>
  </si>
  <si>
    <t>Ремонт очков, ключей, услуги по ксерокопированию</t>
  </si>
  <si>
    <t>Мастерские по ремонту обуви</t>
  </si>
  <si>
    <t>Ремонт часов, ювелирных изделий</t>
  </si>
  <si>
    <t>Музеи, выставки</t>
  </si>
  <si>
    <t>Бани, сауны</t>
  </si>
  <si>
    <t>Учреждения, организации, офисы, конторы</t>
  </si>
  <si>
    <t>на 1 сотрудника</t>
  </si>
  <si>
    <t>Форма расчета норматива накопления твердых коммунальных отходов (Сельский населенный пункт)</t>
  </si>
  <si>
    <t>Перечень твердых коммунальных отходов</t>
  </si>
  <si>
    <t>КОД ФККО</t>
  </si>
  <si>
    <t>Наименование отхода</t>
  </si>
  <si>
    <t>Объем принимаемых твердых коммунальных отходов (% от общего колличества ТКО по объектам)</t>
  </si>
  <si>
    <t>Приложение № 2 к Заявке на</t>
  </si>
  <si>
    <t>Концертные залы</t>
  </si>
  <si>
    <t>Публичные библиотеки</t>
  </si>
  <si>
    <t>на 1 посетителя в день</t>
  </si>
  <si>
    <r>
      <t>1. Реквизиты потребителя (</t>
    </r>
    <r>
      <rPr>
        <b/>
        <sz val="12"/>
        <color indexed="8"/>
        <rFont val="Times New Roman"/>
        <family val="1"/>
      </rPr>
      <t>индивидуального предпринимателя</t>
    </r>
    <r>
      <rPr>
        <sz val="14"/>
        <color indexed="8"/>
        <rFont val="Times New Roman"/>
        <family val="1"/>
      </rPr>
      <t>)</t>
    </r>
  </si>
  <si>
    <r>
      <t xml:space="preserve">     Заявка на заключение договора на оказание услуг по обращению с твердыми коммунальными отходами с региональным оператором по обращению с твердыми коммунальными отходами ГП КО «ЕСОО» </t>
    </r>
    <r>
      <rPr>
        <b/>
        <sz val="14"/>
        <color indexed="8"/>
        <rFont val="Times New Roman"/>
        <family val="1"/>
      </rPr>
      <t>для индивидуального предпринимателя</t>
    </r>
  </si>
  <si>
    <t>51.1</t>
  </si>
  <si>
    <t>51.2</t>
  </si>
  <si>
    <r>
      <t>Координаты WGS-84</t>
    </r>
    <r>
      <rPr>
        <sz val="14"/>
        <color indexed="10"/>
        <rFont val="Times New Roman"/>
        <family val="1"/>
      </rPr>
      <t>*</t>
    </r>
  </si>
  <si>
    <t>Доверенность № _____ от «___» ______________ 20___г.</t>
  </si>
  <si>
    <t xml:space="preserve">  Прошу заключить договор на оказание услуг по обращению с твердыми коммунальными отходами с «___»__________20___ года.</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</si>
</sst>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 #,##0_-;_-* &quot;-&quot;_-;_-@_-"/>
    <numFmt numFmtId="44" formatCode="_-* #,##0.00&quot;р.&quot;_-;\-* #,##0.00&quot;р.&quot;_-;_-* &quot;-&quot;??&quot;р.&quot;_-;_-@_-"/>
    <numFmt numFmtId="43" formatCode="_-* #,##0.00_-;\-* #,##0.00_-;_-* &quot;-&quot;??_-;_-@_-"/>
    <numFmt numFmtId="164" formatCode="_-* #,##0_р_._-;\-* #,##0_р_._-;_-* &quot;-&quot;_р_._-;_-@_-"/>
    <numFmt numFmtId="165" formatCode="_-* #,##0.00_р_._-;\-* #,##0.00_р_._-;_-* &quot;-&quot;??_р_._-;_-@_-"/>
    <numFmt numFmtId="166" formatCode="[$-FC19]d\ mmmm\ yyyy\ &quot;г.&quot;"/>
    <numFmt numFmtId="167" formatCode="d/m;@"/>
    <numFmt numFmtId="168" formatCode="mmm/yyyy"/>
  </numFmts>
  <fonts count="51">
    <font>
      <sz val="11"/>
      <color indexed="8"/>
      <name val="Calibri"/>
      <family val="2"/>
    </font>
    <font>
      <sz val="10"/>
      <name val="Arial"/>
      <family val="0"/>
    </font>
    <font>
      <sz val="14"/>
      <color indexed="8"/>
      <name val="Times New Roman"/>
      <family val="1"/>
    </font>
    <font>
      <b/>
      <sz val="14"/>
      <color indexed="8"/>
      <name val="Times New Roman"/>
      <family val="1"/>
    </font>
    <font>
      <sz val="12"/>
      <color indexed="8"/>
      <name val="Times New Roman"/>
      <family val="1"/>
    </font>
    <font>
      <sz val="10"/>
      <color indexed="8"/>
      <name val="Times New Roman"/>
      <family val="1"/>
    </font>
    <font>
      <b/>
      <sz val="12"/>
      <color indexed="8"/>
      <name val="Times New Roman"/>
      <family val="1"/>
    </font>
    <font>
      <b/>
      <sz val="14"/>
      <color indexed="63"/>
      <name val="Times New Roman"/>
      <family val="1"/>
    </font>
    <font>
      <u val="single"/>
      <sz val="11"/>
      <color indexed="9"/>
      <name val="Calibri"/>
      <family val="2"/>
    </font>
    <font>
      <u val="single"/>
      <sz val="11"/>
      <color indexed="30"/>
      <name val="Calibri"/>
      <family val="2"/>
    </font>
    <font>
      <b/>
      <sz val="18"/>
      <color indexed="8"/>
      <name val="Times New Roman"/>
      <family val="1"/>
    </font>
    <font>
      <sz val="14"/>
      <color indexed="63"/>
      <name val="Times New Roman"/>
      <family val="1"/>
    </font>
    <font>
      <sz val="11"/>
      <color indexed="63"/>
      <name val="Arial"/>
      <family val="2"/>
    </font>
    <font>
      <sz val="14"/>
      <color indexed="8"/>
      <name val="Calibri"/>
      <family val="2"/>
    </font>
    <font>
      <sz val="14"/>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10"/>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thin"/>
      <right style="thin"/>
      <top style="thin"/>
      <bottom style="thin"/>
    </border>
    <border>
      <left>
        <color indexed="63"/>
      </left>
      <right style="thin"/>
      <top style="thin"/>
      <bottom style="thin"/>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style="medium">
        <color indexed="8"/>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9"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65" fontId="1" fillId="0" borderId="0" applyFill="0" applyBorder="0" applyAlignment="0" applyProtection="0"/>
    <xf numFmtId="164" fontId="1" fillId="0" borderId="0" applyFill="0" applyBorder="0" applyAlignment="0" applyProtection="0"/>
    <xf numFmtId="0" fontId="49" fillId="32" borderId="0" applyNumberFormat="0" applyBorder="0" applyAlignment="0" applyProtection="0"/>
  </cellStyleXfs>
  <cellXfs count="123">
    <xf numFmtId="0" fontId="0" fillId="0" borderId="0" xfId="0" applyAlignment="1">
      <alignment/>
    </xf>
    <xf numFmtId="0" fontId="2" fillId="0" borderId="0" xfId="0" applyFont="1" applyAlignment="1">
      <alignment/>
    </xf>
    <xf numFmtId="0" fontId="2" fillId="0" borderId="0" xfId="0" applyFont="1" applyBorder="1" applyAlignment="1">
      <alignment horizontal="justify" vertical="top" wrapText="1"/>
    </xf>
    <xf numFmtId="0" fontId="2" fillId="0" borderId="0" xfId="0" applyFont="1" applyAlignment="1">
      <alignment horizontal="justify" vertical="top" wrapText="1"/>
    </xf>
    <xf numFmtId="0" fontId="3" fillId="0" borderId="0" xfId="0" applyFont="1" applyAlignment="1">
      <alignment horizontal="justify" vertical="top" wrapText="1"/>
    </xf>
    <xf numFmtId="0" fontId="3" fillId="0" borderId="0" xfId="0" applyFont="1" applyAlignment="1">
      <alignment vertical="top" wrapText="1"/>
    </xf>
    <xf numFmtId="0" fontId="2" fillId="0" borderId="0" xfId="0" applyFont="1" applyAlignment="1">
      <alignment vertical="top" wrapText="1"/>
    </xf>
    <xf numFmtId="0" fontId="4" fillId="0" borderId="10" xfId="0" applyFont="1" applyBorder="1" applyAlignment="1" applyProtection="1">
      <alignment horizontal="center" vertical="center"/>
      <protection locked="0"/>
    </xf>
    <xf numFmtId="0" fontId="4" fillId="0" borderId="10" xfId="0" applyFont="1" applyBorder="1" applyAlignment="1" applyProtection="1">
      <alignment vertical="center"/>
      <protection locked="0"/>
    </xf>
    <xf numFmtId="0" fontId="4" fillId="0" borderId="0" xfId="0" applyFont="1" applyFill="1" applyBorder="1" applyAlignment="1">
      <alignment horizontal="left" vertical="top" wrapText="1" indent="1"/>
    </xf>
    <xf numFmtId="1" fontId="4" fillId="0" borderId="0" xfId="0" applyNumberFormat="1" applyFont="1" applyBorder="1" applyAlignment="1" applyProtection="1">
      <alignment horizontal="left" vertical="top"/>
      <protection locked="0"/>
    </xf>
    <xf numFmtId="0" fontId="2" fillId="0" borderId="11" xfId="0" applyFont="1" applyBorder="1" applyAlignment="1">
      <alignment/>
    </xf>
    <xf numFmtId="0" fontId="2" fillId="0" borderId="11" xfId="0" applyFont="1" applyBorder="1" applyAlignment="1">
      <alignment horizontal="left" vertical="top"/>
    </xf>
    <xf numFmtId="0" fontId="4" fillId="0" borderId="10" xfId="0" applyFont="1" applyBorder="1" applyAlignment="1">
      <alignment vertical="center"/>
    </xf>
    <xf numFmtId="0" fontId="4" fillId="0" borderId="10" xfId="0" applyFont="1" applyBorder="1" applyAlignment="1">
      <alignment horizontal="left" vertical="center"/>
    </xf>
    <xf numFmtId="0" fontId="4" fillId="0" borderId="0" xfId="0" applyFont="1" applyFill="1" applyBorder="1" applyAlignment="1" applyProtection="1">
      <alignment horizontal="left" vertical="center" wrapText="1" indent="1"/>
      <protection/>
    </xf>
    <xf numFmtId="0" fontId="4" fillId="0" borderId="0" xfId="0" applyFont="1" applyBorder="1" applyAlignment="1" applyProtection="1">
      <alignment horizontal="right" vertical="center"/>
      <protection/>
    </xf>
    <xf numFmtId="0" fontId="4" fillId="0" borderId="0" xfId="0" applyFont="1" applyBorder="1" applyAlignment="1" applyProtection="1">
      <alignment horizontal="center" vertical="center"/>
      <protection locked="0"/>
    </xf>
    <xf numFmtId="0" fontId="4" fillId="0" borderId="0" xfId="0" applyFont="1" applyBorder="1" applyAlignment="1">
      <alignment vertical="center"/>
    </xf>
    <xf numFmtId="0" fontId="4" fillId="0" borderId="0" xfId="0" applyFont="1" applyBorder="1" applyAlignment="1">
      <alignment horizontal="left" vertical="center"/>
    </xf>
    <xf numFmtId="0" fontId="2" fillId="0" borderId="12" xfId="0" applyFont="1" applyBorder="1" applyAlignment="1">
      <alignment/>
    </xf>
    <xf numFmtId="0" fontId="2" fillId="0" borderId="0" xfId="0" applyFont="1" applyBorder="1" applyAlignment="1">
      <alignment/>
    </xf>
    <xf numFmtId="0" fontId="4" fillId="0" borderId="0" xfId="0" applyFont="1" applyBorder="1" applyAlignment="1">
      <alignment horizontal="left" vertical="top" wrapText="1" indent="1"/>
    </xf>
    <xf numFmtId="0" fontId="5" fillId="0" borderId="0" xfId="0" applyFont="1" applyAlignment="1">
      <alignment vertical="top"/>
    </xf>
    <xf numFmtId="0" fontId="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wrapText="1"/>
      <protection/>
    </xf>
    <xf numFmtId="0" fontId="2" fillId="0" borderId="0" xfId="0" applyFont="1" applyBorder="1" applyAlignment="1">
      <alignment horizontal="center"/>
    </xf>
    <xf numFmtId="0" fontId="4" fillId="0" borderId="0" xfId="0" applyFont="1" applyBorder="1" applyAlignment="1">
      <alignment vertical="top" wrapText="1"/>
    </xf>
    <xf numFmtId="0" fontId="2" fillId="0" borderId="0" xfId="0" applyFont="1" applyAlignment="1">
      <alignment wrapText="1"/>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7" fillId="33" borderId="13" xfId="0" applyFont="1" applyFill="1" applyBorder="1" applyAlignment="1">
      <alignment horizontal="center" vertical="center" wrapText="1"/>
    </xf>
    <xf numFmtId="0" fontId="0" fillId="0" borderId="10" xfId="0" applyBorder="1" applyAlignment="1" applyProtection="1">
      <alignment horizontal="center" vertical="center"/>
      <protection locked="0"/>
    </xf>
    <xf numFmtId="0" fontId="0" fillId="0" borderId="10" xfId="0"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0" fillId="0" borderId="10" xfId="0" applyBorder="1" applyAlignment="1" applyProtection="1">
      <alignment/>
      <protection locked="0"/>
    </xf>
    <xf numFmtId="0" fontId="2" fillId="0" borderId="1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0" fillId="0" borderId="13" xfId="0" applyBorder="1" applyAlignment="1" applyProtection="1">
      <alignment horizontal="center" vertical="center"/>
      <protection locked="0"/>
    </xf>
    <xf numFmtId="0" fontId="0" fillId="0" borderId="13" xfId="0" applyBorder="1" applyAlignment="1" applyProtection="1">
      <alignment horizontal="center" vertical="center" wrapText="1"/>
      <protection locked="0"/>
    </xf>
    <xf numFmtId="0" fontId="2" fillId="0" borderId="13" xfId="0" applyFont="1" applyBorder="1" applyAlignment="1" applyProtection="1">
      <alignment horizontal="left" vertical="center" wrapText="1"/>
      <protection locked="0"/>
    </xf>
    <xf numFmtId="0" fontId="2" fillId="0" borderId="15" xfId="0" applyFont="1" applyBorder="1" applyAlignment="1" applyProtection="1">
      <alignment horizontal="center" vertical="center" wrapText="1"/>
      <protection locked="0"/>
    </xf>
    <xf numFmtId="0" fontId="0" fillId="0" borderId="13" xfId="0" applyBorder="1" applyAlignment="1" applyProtection="1">
      <alignment/>
      <protection locked="0"/>
    </xf>
    <xf numFmtId="0" fontId="0" fillId="0" borderId="0" xfId="0" applyAlignment="1">
      <alignment horizontal="center" vertical="center" wrapText="1"/>
    </xf>
    <xf numFmtId="0" fontId="0" fillId="0" borderId="0" xfId="0" applyAlignment="1">
      <alignment vertical="center" wrapText="1"/>
    </xf>
    <xf numFmtId="0" fontId="4" fillId="0" borderId="0" xfId="0" applyFont="1" applyAlignment="1">
      <alignment horizontal="center" vertical="center"/>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top" wrapText="1"/>
    </xf>
    <xf numFmtId="0" fontId="2" fillId="34" borderId="10" xfId="0" applyFont="1" applyFill="1" applyBorder="1" applyAlignment="1" applyProtection="1">
      <alignment vertical="center" wrapText="1"/>
      <protection locked="0"/>
    </xf>
    <xf numFmtId="0" fontId="11" fillId="34" borderId="10" xfId="0" applyFont="1" applyFill="1" applyBorder="1" applyAlignment="1">
      <alignment vertical="center" wrapText="1"/>
    </xf>
    <xf numFmtId="0" fontId="2" fillId="0" borderId="10" xfId="0" applyFont="1" applyBorder="1" applyAlignment="1" applyProtection="1">
      <alignment horizontal="center" vertical="center"/>
      <protection locked="0"/>
    </xf>
    <xf numFmtId="0" fontId="2" fillId="34" borderId="10" xfId="0" applyFont="1" applyFill="1" applyBorder="1" applyAlignment="1">
      <alignment horizontal="center" vertical="center"/>
    </xf>
    <xf numFmtId="0" fontId="4" fillId="0" borderId="0" xfId="0" applyFont="1" applyAlignment="1">
      <alignment/>
    </xf>
    <xf numFmtId="0" fontId="12" fillId="35" borderId="16" xfId="0" applyFont="1" applyFill="1" applyBorder="1" applyAlignment="1">
      <alignment horizontal="center" vertical="center" wrapText="1"/>
    </xf>
    <xf numFmtId="0" fontId="12" fillId="35" borderId="17" xfId="0" applyFont="1" applyFill="1" applyBorder="1" applyAlignment="1">
      <alignment vertical="top" wrapText="1"/>
    </xf>
    <xf numFmtId="0" fontId="12" fillId="35" borderId="18" xfId="0" applyFont="1" applyFill="1" applyBorder="1" applyAlignment="1">
      <alignment horizontal="center" vertical="center" wrapText="1"/>
    </xf>
    <xf numFmtId="0" fontId="12" fillId="35" borderId="18" xfId="0" applyFont="1" applyFill="1" applyBorder="1" applyAlignment="1">
      <alignment vertical="center" wrapText="1"/>
    </xf>
    <xf numFmtId="0" fontId="11" fillId="34" borderId="10" xfId="0" applyFont="1" applyFill="1" applyBorder="1" applyAlignment="1" applyProtection="1">
      <alignment vertical="center" wrapText="1"/>
      <protection hidden="1"/>
    </xf>
    <xf numFmtId="0" fontId="3" fillId="33" borderId="13" xfId="0" applyFont="1" applyFill="1" applyBorder="1" applyAlignment="1">
      <alignment horizontal="center" vertical="center" wrapText="1"/>
    </xf>
    <xf numFmtId="0" fontId="3" fillId="33" borderId="13" xfId="0" applyFont="1" applyFill="1" applyBorder="1" applyAlignment="1">
      <alignment horizontal="center" vertical="center"/>
    </xf>
    <xf numFmtId="0" fontId="7" fillId="33" borderId="13" xfId="0" applyFont="1" applyFill="1" applyBorder="1" applyAlignment="1">
      <alignment horizontal="center" vertical="top" wrapText="1"/>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3" fillId="0" borderId="19" xfId="0" applyFont="1" applyBorder="1" applyAlignment="1">
      <alignment vertical="center"/>
    </xf>
    <xf numFmtId="0" fontId="4" fillId="0" borderId="0" xfId="0" applyFont="1" applyBorder="1" applyAlignment="1">
      <alignment vertical="center"/>
    </xf>
    <xf numFmtId="167" fontId="12" fillId="35" borderId="18" xfId="0" applyNumberFormat="1" applyFont="1" applyFill="1" applyBorder="1" applyAlignment="1">
      <alignment horizontal="center" vertical="center" wrapText="1"/>
    </xf>
    <xf numFmtId="0" fontId="12" fillId="35" borderId="21" xfId="0" applyFont="1" applyFill="1" applyBorder="1" applyAlignment="1">
      <alignment horizontal="center" vertical="center" wrapText="1"/>
    </xf>
    <xf numFmtId="0" fontId="12" fillId="35" borderId="22" xfId="0" applyFont="1" applyFill="1" applyBorder="1" applyAlignment="1">
      <alignment vertical="top" wrapText="1"/>
    </xf>
    <xf numFmtId="0" fontId="12" fillId="35" borderId="23" xfId="0" applyFont="1" applyFill="1" applyBorder="1" applyAlignment="1">
      <alignment horizontal="center" vertical="center" wrapText="1"/>
    </xf>
    <xf numFmtId="0" fontId="12" fillId="35" borderId="24" xfId="0" applyFont="1" applyFill="1" applyBorder="1" applyAlignment="1">
      <alignment horizontal="center" vertical="center" wrapText="1"/>
    </xf>
    <xf numFmtId="0" fontId="12" fillId="35" borderId="25" xfId="0" applyFont="1" applyFill="1" applyBorder="1" applyAlignment="1">
      <alignment vertical="top" wrapText="1"/>
    </xf>
    <xf numFmtId="0" fontId="4" fillId="0" borderId="0" xfId="0" applyFont="1" applyBorder="1" applyAlignment="1">
      <alignment horizontal="center"/>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5" fillId="0" borderId="0" xfId="0" applyFont="1" applyBorder="1" applyAlignment="1">
      <alignment horizontal="center" vertical="top"/>
    </xf>
    <xf numFmtId="0" fontId="4" fillId="0" borderId="0" xfId="0" applyFont="1" applyBorder="1" applyAlignment="1">
      <alignment horizontal="left" vertical="top" indent="1"/>
    </xf>
    <xf numFmtId="0" fontId="2" fillId="36" borderId="0" xfId="0" applyFont="1" applyFill="1" applyBorder="1" applyAlignment="1" applyProtection="1">
      <alignment horizontal="center" vertical="center"/>
      <protection locked="0"/>
    </xf>
    <xf numFmtId="0" fontId="4" fillId="0" borderId="0" xfId="0" applyFont="1" applyBorder="1" applyAlignment="1">
      <alignment horizontal="left" vertical="top" wrapText="1" indent="1"/>
    </xf>
    <xf numFmtId="0" fontId="5" fillId="0" borderId="0" xfId="0" applyFont="1" applyBorder="1" applyAlignment="1">
      <alignment horizontal="justify" vertical="top" wrapText="1"/>
    </xf>
    <xf numFmtId="0" fontId="4" fillId="0" borderId="0" xfId="0" applyFont="1" applyBorder="1" applyAlignment="1">
      <alignment horizontal="left" vertical="center" wrapText="1" indent="1"/>
    </xf>
    <xf numFmtId="0" fontId="2" fillId="0" borderId="0" xfId="0" applyFont="1" applyBorder="1" applyAlignment="1">
      <alignment horizontal="left" vertical="center" wrapText="1"/>
    </xf>
    <xf numFmtId="0" fontId="4" fillId="36" borderId="10" xfId="0" applyFont="1" applyFill="1" applyBorder="1" applyAlignment="1">
      <alignment horizontal="left" vertical="top" wrapText="1" indent="1"/>
    </xf>
    <xf numFmtId="49" fontId="4" fillId="0" borderId="10" xfId="0" applyNumberFormat="1" applyFont="1" applyBorder="1" applyAlignment="1" applyProtection="1">
      <alignment horizontal="left" vertical="center"/>
      <protection locked="0"/>
    </xf>
    <xf numFmtId="0" fontId="4" fillId="36" borderId="10" xfId="0" applyFont="1" applyFill="1" applyBorder="1" applyAlignment="1" applyProtection="1">
      <alignment horizontal="left" vertical="center" wrapText="1" indent="1"/>
      <protection/>
    </xf>
    <xf numFmtId="0" fontId="2" fillId="0" borderId="10" xfId="0" applyFont="1" applyBorder="1" applyAlignment="1" applyProtection="1">
      <alignment horizontal="left" vertical="top" wrapText="1"/>
      <protection locked="0"/>
    </xf>
    <xf numFmtId="0" fontId="4" fillId="36" borderId="10" xfId="0" applyFont="1" applyFill="1" applyBorder="1" applyAlignment="1">
      <alignment horizontal="left" vertical="center" wrapText="1" indent="1"/>
    </xf>
    <xf numFmtId="0" fontId="4" fillId="0" borderId="10" xfId="0" applyFont="1" applyBorder="1" applyAlignment="1" applyProtection="1">
      <alignment horizontal="left" vertical="top" wrapText="1"/>
      <protection locked="0"/>
    </xf>
    <xf numFmtId="0" fontId="6" fillId="36" borderId="10" xfId="0" applyFont="1" applyFill="1" applyBorder="1" applyAlignment="1">
      <alignment horizontal="left" vertical="center" wrapText="1" indent="1"/>
    </xf>
    <xf numFmtId="0" fontId="4" fillId="0" borderId="10" xfId="0" applyFont="1" applyBorder="1" applyAlignment="1" applyProtection="1">
      <alignment horizontal="left" vertical="center" wrapText="1"/>
      <protection locked="0"/>
    </xf>
    <xf numFmtId="0" fontId="4" fillId="0" borderId="10" xfId="0" applyFont="1" applyBorder="1" applyAlignment="1" applyProtection="1">
      <alignment horizontal="left" vertical="center"/>
      <protection locked="0"/>
    </xf>
    <xf numFmtId="0" fontId="4" fillId="0" borderId="10" xfId="0" applyFont="1" applyBorder="1" applyAlignment="1" applyProtection="1">
      <alignment horizontal="left" vertical="top"/>
      <protection locked="0"/>
    </xf>
    <xf numFmtId="0" fontId="4" fillId="0" borderId="26" xfId="0" applyFont="1" applyBorder="1" applyAlignment="1" applyProtection="1">
      <alignment horizontal="right" vertical="center"/>
      <protection/>
    </xf>
    <xf numFmtId="1" fontId="4" fillId="0" borderId="26" xfId="0" applyNumberFormat="1" applyFont="1" applyBorder="1" applyAlignment="1" applyProtection="1">
      <alignment horizontal="left" vertical="center"/>
      <protection locked="0"/>
    </xf>
    <xf numFmtId="0" fontId="4" fillId="0" borderId="10" xfId="0" applyFont="1" applyBorder="1" applyAlignment="1">
      <alignment horizontal="center" vertical="center"/>
    </xf>
    <xf numFmtId="0" fontId="4" fillId="36" borderId="10" xfId="0" applyFont="1" applyFill="1" applyBorder="1" applyAlignment="1" applyProtection="1">
      <alignment horizontal="center" vertical="center" wrapText="1"/>
      <protection/>
    </xf>
    <xf numFmtId="0" fontId="4" fillId="0" borderId="0" xfId="0" applyFont="1" applyBorder="1" applyAlignment="1">
      <alignment horizontal="left" vertical="top" wrapText="1"/>
    </xf>
    <xf numFmtId="0" fontId="4" fillId="0" borderId="10" xfId="0" applyFont="1" applyBorder="1" applyAlignment="1" applyProtection="1">
      <alignment horizontal="right" vertical="center"/>
      <protection/>
    </xf>
    <xf numFmtId="0" fontId="4" fillId="0" borderId="10" xfId="0" applyFont="1" applyBorder="1" applyAlignment="1" applyProtection="1">
      <alignment horizontal="center" vertical="center"/>
      <protection locked="0"/>
    </xf>
    <xf numFmtId="1" fontId="4" fillId="0" borderId="10" xfId="0" applyNumberFormat="1" applyFont="1" applyBorder="1" applyAlignment="1" applyProtection="1">
      <alignment horizontal="center" vertical="center"/>
      <protection locked="0"/>
    </xf>
    <xf numFmtId="0" fontId="2" fillId="0" borderId="0" xfId="0" applyFont="1" applyBorder="1" applyAlignment="1">
      <alignment horizontal="justify" vertical="top" wrapText="1"/>
    </xf>
    <xf numFmtId="0" fontId="2" fillId="0" borderId="0" xfId="0" applyFont="1" applyBorder="1" applyAlignment="1" applyProtection="1">
      <alignment horizontal="justify" vertical="top" wrapText="1"/>
      <protection locked="0"/>
    </xf>
    <xf numFmtId="0" fontId="4" fillId="0" borderId="26" xfId="0" applyFont="1" applyBorder="1" applyAlignment="1" applyProtection="1">
      <alignment horizontal="left" vertical="top" wrapText="1"/>
      <protection locked="0"/>
    </xf>
    <xf numFmtId="0" fontId="3" fillId="33" borderId="10" xfId="0" applyFont="1" applyFill="1" applyBorder="1" applyAlignment="1">
      <alignment horizontal="center" vertical="center" wrapText="1"/>
    </xf>
    <xf numFmtId="0" fontId="50" fillId="0" borderId="0" xfId="0" applyFont="1" applyBorder="1" applyAlignment="1">
      <alignment horizontal="left" vertical="top" wrapText="1"/>
    </xf>
    <xf numFmtId="0" fontId="0" fillId="0" borderId="0" xfId="0" applyFont="1" applyBorder="1" applyAlignment="1">
      <alignment horizontal="left" vertical="top" wrapText="1"/>
    </xf>
    <xf numFmtId="0" fontId="8" fillId="37" borderId="0" xfId="42" applyNumberFormat="1" applyFont="1" applyFill="1" applyBorder="1" applyAlignment="1" applyProtection="1">
      <alignment horizontal="center" vertical="center"/>
      <protection/>
    </xf>
    <xf numFmtId="0" fontId="4" fillId="0" borderId="0" xfId="0" applyFont="1" applyBorder="1" applyAlignment="1">
      <alignment vertical="center"/>
    </xf>
    <xf numFmtId="0" fontId="3" fillId="0" borderId="0" xfId="0" applyFont="1" applyBorder="1" applyAlignment="1">
      <alignment horizontal="center" vertical="center"/>
    </xf>
    <xf numFmtId="0" fontId="3" fillId="33" borderId="10" xfId="0" applyFont="1" applyFill="1" applyBorder="1" applyAlignment="1">
      <alignment horizontal="center" vertical="center"/>
    </xf>
    <xf numFmtId="0" fontId="13" fillId="0" borderId="19"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Border="1" applyAlignment="1">
      <alignment horizontal="center" vertical="center" wrapText="1"/>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12" fillId="35" borderId="30" xfId="0" applyFont="1" applyFill="1" applyBorder="1" applyAlignment="1">
      <alignment horizontal="center" vertical="center" wrapText="1"/>
    </xf>
    <xf numFmtId="0" fontId="12" fillId="35" borderId="31" xfId="0" applyFont="1" applyFill="1" applyBorder="1" applyAlignment="1">
      <alignment horizontal="center" vertical="center" wrapText="1"/>
    </xf>
    <xf numFmtId="0" fontId="7" fillId="33" borderId="10"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yandex.ru/maps/22/kaliningrad/?ll=20.507307%2C54.707390&amp;source=tabbar&amp;z=12"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145"/>
  <sheetViews>
    <sheetView zoomScalePageLayoutView="0" workbookViewId="0" topLeftCell="A1">
      <selection activeCell="E16" sqref="E16:F16"/>
    </sheetView>
  </sheetViews>
  <sheetFormatPr defaultColWidth="9.140625" defaultRowHeight="15"/>
  <cols>
    <col min="1" max="1" width="8.140625" style="1" customWidth="1"/>
    <col min="2" max="2" width="4.00390625" style="1" customWidth="1"/>
    <col min="3" max="3" width="4.8515625" style="1" customWidth="1"/>
    <col min="4" max="4" width="12.7109375" style="1" customWidth="1"/>
    <col min="5" max="5" width="8.421875" style="1" customWidth="1"/>
    <col min="6" max="6" width="7.28125" style="1" customWidth="1"/>
    <col min="7" max="7" width="6.7109375" style="1" customWidth="1"/>
    <col min="8" max="8" width="6.28125" style="1" customWidth="1"/>
    <col min="9" max="9" width="2.28125" style="1" customWidth="1"/>
    <col min="10" max="10" width="6.7109375" style="1" customWidth="1"/>
    <col min="11" max="11" width="6.57421875" style="1" customWidth="1"/>
    <col min="12" max="12" width="6.7109375" style="1" customWidth="1"/>
    <col min="13" max="13" width="4.421875" style="1" customWidth="1"/>
    <col min="14" max="14" width="6.7109375" style="1" customWidth="1"/>
    <col min="15" max="15" width="17.7109375" style="1" customWidth="1"/>
    <col min="16" max="16384" width="9.140625" style="1" customWidth="1"/>
  </cols>
  <sheetData>
    <row r="1" spans="1:15" ht="21.75" customHeight="1">
      <c r="A1" s="2"/>
      <c r="B1" s="3"/>
      <c r="C1" s="4"/>
      <c r="D1" s="4"/>
      <c r="E1" s="4"/>
      <c r="F1" s="4"/>
      <c r="G1" s="4"/>
      <c r="H1" s="4"/>
      <c r="I1" s="103" t="s">
        <v>0</v>
      </c>
      <c r="J1" s="103"/>
      <c r="K1" s="103"/>
      <c r="L1" s="103"/>
      <c r="M1" s="103"/>
      <c r="N1" s="103"/>
      <c r="O1" s="5"/>
    </row>
    <row r="2" spans="1:15" ht="21" customHeight="1">
      <c r="A2" s="2"/>
      <c r="B2" s="3"/>
      <c r="C2" s="4"/>
      <c r="D2" s="4"/>
      <c r="E2" s="4"/>
      <c r="F2" s="4"/>
      <c r="G2" s="4"/>
      <c r="H2" s="4"/>
      <c r="I2" s="103" t="s">
        <v>1</v>
      </c>
      <c r="J2" s="103"/>
      <c r="K2" s="103"/>
      <c r="L2" s="103"/>
      <c r="M2" s="103"/>
      <c r="N2" s="103"/>
      <c r="O2" s="5"/>
    </row>
    <row r="3" spans="1:15" ht="12.75" customHeight="1">
      <c r="A3" s="2"/>
      <c r="B3" s="3"/>
      <c r="C3" s="4"/>
      <c r="D3" s="4"/>
      <c r="E3" s="4"/>
      <c r="F3" s="4"/>
      <c r="G3" s="4"/>
      <c r="H3" s="4"/>
      <c r="I3" s="4"/>
      <c r="J3" s="4"/>
      <c r="K3" s="4"/>
      <c r="L3" s="4"/>
      <c r="M3" s="4"/>
      <c r="N3" s="4"/>
      <c r="O3" s="5"/>
    </row>
    <row r="4" spans="1:15" ht="12.75" customHeight="1">
      <c r="A4" s="2"/>
      <c r="B4" s="3"/>
      <c r="C4" s="4"/>
      <c r="D4" s="4"/>
      <c r="E4" s="4"/>
      <c r="F4" s="4"/>
      <c r="G4" s="4"/>
      <c r="H4" s="4"/>
      <c r="I4" s="4"/>
      <c r="J4" s="4"/>
      <c r="K4" s="4"/>
      <c r="L4" s="4"/>
      <c r="M4" s="4"/>
      <c r="N4" s="4"/>
      <c r="O4" s="5"/>
    </row>
    <row r="5" spans="1:15" ht="84.75" customHeight="1">
      <c r="A5" s="103" t="s">
        <v>139</v>
      </c>
      <c r="B5" s="103"/>
      <c r="C5" s="103"/>
      <c r="D5" s="103"/>
      <c r="E5" s="103"/>
      <c r="F5" s="103"/>
      <c r="G5" s="103"/>
      <c r="H5" s="103"/>
      <c r="I5" s="103"/>
      <c r="J5" s="103"/>
      <c r="K5" s="103"/>
      <c r="L5" s="103"/>
      <c r="M5" s="103"/>
      <c r="N5" s="103"/>
      <c r="O5" s="5"/>
    </row>
    <row r="6" spans="1:15" ht="48.75" customHeight="1">
      <c r="A6" s="104" t="s">
        <v>144</v>
      </c>
      <c r="B6" s="104"/>
      <c r="C6" s="104"/>
      <c r="D6" s="104"/>
      <c r="E6" s="104"/>
      <c r="F6" s="104"/>
      <c r="G6" s="104"/>
      <c r="H6" s="104"/>
      <c r="I6" s="104"/>
      <c r="J6" s="104"/>
      <c r="K6" s="104"/>
      <c r="L6" s="104"/>
      <c r="M6" s="104"/>
      <c r="N6" s="104"/>
      <c r="O6" s="6"/>
    </row>
    <row r="7" spans="1:14" ht="21.75" customHeight="1">
      <c r="A7" s="76" t="s">
        <v>138</v>
      </c>
      <c r="B7" s="76"/>
      <c r="C7" s="76"/>
      <c r="D7" s="76"/>
      <c r="E7" s="76"/>
      <c r="F7" s="76"/>
      <c r="G7" s="76"/>
      <c r="H7" s="76"/>
      <c r="I7" s="76"/>
      <c r="J7" s="76"/>
      <c r="K7" s="76"/>
      <c r="L7" s="76"/>
      <c r="M7" s="76"/>
      <c r="N7" s="76"/>
    </row>
    <row r="8" spans="1:14" ht="18.75" customHeight="1">
      <c r="A8" s="89" t="s">
        <v>2</v>
      </c>
      <c r="B8" s="89"/>
      <c r="C8" s="89"/>
      <c r="D8" s="89"/>
      <c r="E8" s="105"/>
      <c r="F8" s="105"/>
      <c r="G8" s="105"/>
      <c r="H8" s="105"/>
      <c r="I8" s="105"/>
      <c r="J8" s="105"/>
      <c r="K8" s="105"/>
      <c r="L8" s="105"/>
      <c r="M8" s="105"/>
      <c r="N8" s="105"/>
    </row>
    <row r="9" spans="1:14" ht="18.75">
      <c r="A9" s="89"/>
      <c r="B9" s="89"/>
      <c r="C9" s="89"/>
      <c r="D9" s="89"/>
      <c r="E9" s="105"/>
      <c r="F9" s="105"/>
      <c r="G9" s="105"/>
      <c r="H9" s="105"/>
      <c r="I9" s="105"/>
      <c r="J9" s="105"/>
      <c r="K9" s="105"/>
      <c r="L9" s="105"/>
      <c r="M9" s="105"/>
      <c r="N9" s="105"/>
    </row>
    <row r="10" spans="1:14" ht="27.75" customHeight="1">
      <c r="A10" s="89"/>
      <c r="B10" s="89"/>
      <c r="C10" s="89"/>
      <c r="D10" s="89"/>
      <c r="E10" s="105"/>
      <c r="F10" s="105"/>
      <c r="G10" s="105"/>
      <c r="H10" s="105"/>
      <c r="I10" s="105"/>
      <c r="J10" s="105"/>
      <c r="K10" s="105"/>
      <c r="L10" s="105"/>
      <c r="M10" s="105"/>
      <c r="N10" s="105"/>
    </row>
    <row r="11" spans="1:14" ht="18.75" customHeight="1">
      <c r="A11" s="85" t="s">
        <v>3</v>
      </c>
      <c r="B11" s="85"/>
      <c r="C11" s="85"/>
      <c r="D11" s="85"/>
      <c r="E11" s="86"/>
      <c r="F11" s="86"/>
      <c r="G11" s="86"/>
      <c r="H11" s="86"/>
      <c r="I11" s="86"/>
      <c r="J11" s="86"/>
      <c r="K11" s="86"/>
      <c r="L11" s="86"/>
      <c r="M11" s="86"/>
      <c r="N11" s="86"/>
    </row>
    <row r="12" spans="1:14" ht="18.75" customHeight="1">
      <c r="A12" s="85" t="s">
        <v>4</v>
      </c>
      <c r="B12" s="85"/>
      <c r="C12" s="85"/>
      <c r="D12" s="85"/>
      <c r="E12" s="101" t="s">
        <v>5</v>
      </c>
      <c r="F12" s="101"/>
      <c r="G12" s="101" t="s">
        <v>6</v>
      </c>
      <c r="H12" s="101"/>
      <c r="I12" s="102"/>
      <c r="J12" s="102"/>
      <c r="K12" s="102"/>
      <c r="L12" s="102"/>
      <c r="M12" s="102"/>
      <c r="N12" s="8" t="s">
        <v>7</v>
      </c>
    </row>
    <row r="13" spans="1:14" ht="18.75" customHeight="1">
      <c r="A13" s="85" t="s">
        <v>8</v>
      </c>
      <c r="B13" s="85"/>
      <c r="C13" s="85"/>
      <c r="D13" s="85"/>
      <c r="E13" s="86"/>
      <c r="F13" s="86"/>
      <c r="G13" s="86"/>
      <c r="H13" s="86"/>
      <c r="I13" s="86"/>
      <c r="J13" s="86"/>
      <c r="K13" s="86"/>
      <c r="L13" s="86"/>
      <c r="M13" s="86"/>
      <c r="N13" s="86"/>
    </row>
    <row r="14" spans="1:14" ht="9" customHeight="1">
      <c r="A14" s="9"/>
      <c r="B14" s="9"/>
      <c r="C14" s="9"/>
      <c r="D14" s="9"/>
      <c r="E14" s="10"/>
      <c r="F14" s="10"/>
      <c r="G14" s="10"/>
      <c r="H14" s="10"/>
      <c r="I14" s="10"/>
      <c r="J14" s="10"/>
      <c r="K14" s="10"/>
      <c r="L14" s="10"/>
      <c r="M14" s="10"/>
      <c r="N14" s="10"/>
    </row>
    <row r="15" spans="1:14" ht="9" customHeight="1">
      <c r="A15" s="11"/>
      <c r="B15" s="11"/>
      <c r="C15" s="11"/>
      <c r="D15" s="11"/>
      <c r="E15" s="12"/>
      <c r="F15" s="12"/>
      <c r="G15" s="12"/>
      <c r="H15" s="12"/>
      <c r="I15" s="12"/>
      <c r="J15" s="12"/>
      <c r="K15" s="12"/>
      <c r="L15" s="12"/>
      <c r="M15" s="12"/>
      <c r="N15" s="12"/>
    </row>
    <row r="16" spans="1:14" ht="18.75" customHeight="1">
      <c r="A16" s="87" t="s">
        <v>9</v>
      </c>
      <c r="B16" s="87"/>
      <c r="C16" s="87"/>
      <c r="D16" s="87"/>
      <c r="E16" s="100" t="s">
        <v>10</v>
      </c>
      <c r="F16" s="100"/>
      <c r="G16" s="93"/>
      <c r="H16" s="93"/>
      <c r="I16" s="93"/>
      <c r="J16" s="93"/>
      <c r="K16" s="93"/>
      <c r="L16" s="93"/>
      <c r="M16" s="93"/>
      <c r="N16" s="93"/>
    </row>
    <row r="17" spans="1:14" ht="18.75">
      <c r="A17" s="87"/>
      <c r="B17" s="87"/>
      <c r="C17" s="87"/>
      <c r="D17" s="87"/>
      <c r="E17" s="100" t="s">
        <v>11</v>
      </c>
      <c r="F17" s="100"/>
      <c r="G17" s="93"/>
      <c r="H17" s="93"/>
      <c r="I17" s="93"/>
      <c r="J17" s="93"/>
      <c r="K17" s="93"/>
      <c r="L17" s="93"/>
      <c r="M17" s="93"/>
      <c r="N17" s="93"/>
    </row>
    <row r="18" spans="1:14" ht="18.75">
      <c r="A18" s="87"/>
      <c r="B18" s="87"/>
      <c r="C18" s="87"/>
      <c r="D18" s="87"/>
      <c r="E18" s="100" t="s">
        <v>12</v>
      </c>
      <c r="F18" s="100"/>
      <c r="G18" s="93"/>
      <c r="H18" s="93"/>
      <c r="I18" s="93"/>
      <c r="J18" s="93"/>
      <c r="K18" s="93"/>
      <c r="L18" s="93"/>
      <c r="M18" s="93"/>
      <c r="N18" s="93"/>
    </row>
    <row r="19" spans="1:14" ht="18.75">
      <c r="A19" s="87"/>
      <c r="B19" s="87"/>
      <c r="C19" s="87"/>
      <c r="D19" s="87"/>
      <c r="E19" s="100" t="s">
        <v>13</v>
      </c>
      <c r="F19" s="100"/>
      <c r="G19" s="96"/>
      <c r="H19" s="96"/>
      <c r="I19" s="96"/>
      <c r="J19" s="96"/>
      <c r="K19" s="96"/>
      <c r="L19" s="96"/>
      <c r="M19" s="96"/>
      <c r="N19" s="96"/>
    </row>
    <row r="20" spans="1:14" ht="18.75">
      <c r="A20" s="87"/>
      <c r="B20" s="87"/>
      <c r="C20" s="87"/>
      <c r="D20" s="87"/>
      <c r="E20" s="100" t="s">
        <v>14</v>
      </c>
      <c r="F20" s="100"/>
      <c r="G20" s="7"/>
      <c r="H20" s="13" t="s">
        <v>15</v>
      </c>
      <c r="I20" s="13"/>
      <c r="J20" s="7"/>
      <c r="K20" s="14" t="s">
        <v>16</v>
      </c>
      <c r="L20" s="7"/>
      <c r="M20" s="13" t="s">
        <v>17</v>
      </c>
      <c r="N20" s="7"/>
    </row>
    <row r="21" spans="1:14" ht="9" customHeight="1">
      <c r="A21" s="15"/>
      <c r="B21" s="15"/>
      <c r="C21" s="15"/>
      <c r="D21" s="15"/>
      <c r="E21" s="16"/>
      <c r="F21" s="16"/>
      <c r="G21" s="17"/>
      <c r="H21" s="18"/>
      <c r="I21" s="18"/>
      <c r="J21" s="17"/>
      <c r="K21" s="19"/>
      <c r="L21" s="17"/>
      <c r="M21" s="18"/>
      <c r="N21" s="17"/>
    </row>
    <row r="22" spans="1:14" ht="9" customHeight="1">
      <c r="A22" s="20"/>
      <c r="B22" s="20"/>
      <c r="C22" s="20"/>
      <c r="D22" s="20"/>
      <c r="E22" s="20"/>
      <c r="F22" s="20"/>
      <c r="G22" s="20"/>
      <c r="H22" s="20"/>
      <c r="I22" s="20"/>
      <c r="J22" s="20"/>
      <c r="K22" s="20"/>
      <c r="L22" s="20"/>
      <c r="M22" s="20"/>
      <c r="N22" s="20"/>
    </row>
    <row r="23" spans="1:15" ht="15.75" customHeight="1">
      <c r="A23" s="98" t="s">
        <v>18</v>
      </c>
      <c r="B23" s="98"/>
      <c r="C23" s="98"/>
      <c r="D23" s="98"/>
      <c r="E23" s="21"/>
      <c r="F23" s="80"/>
      <c r="G23" s="81" t="s">
        <v>19</v>
      </c>
      <c r="H23" s="81"/>
      <c r="I23" s="81"/>
      <c r="J23" s="81"/>
      <c r="K23" s="81"/>
      <c r="L23" s="81"/>
      <c r="M23" s="81"/>
      <c r="N23" s="81"/>
      <c r="O23" s="23"/>
    </row>
    <row r="24" spans="1:14" ht="18.75" customHeight="1">
      <c r="A24" s="98"/>
      <c r="B24" s="98"/>
      <c r="C24" s="98"/>
      <c r="D24" s="98"/>
      <c r="E24" s="21"/>
      <c r="F24" s="80"/>
      <c r="G24" s="81"/>
      <c r="H24" s="81"/>
      <c r="I24" s="81"/>
      <c r="J24" s="81"/>
      <c r="K24" s="81"/>
      <c r="L24" s="81"/>
      <c r="M24" s="81"/>
      <c r="N24" s="81"/>
    </row>
    <row r="25" spans="1:4" ht="9" customHeight="1">
      <c r="A25" s="98"/>
      <c r="B25" s="98"/>
      <c r="C25" s="98"/>
      <c r="D25" s="98"/>
    </row>
    <row r="26" spans="1:14" ht="18.75" customHeight="1">
      <c r="A26" s="98"/>
      <c r="B26" s="98"/>
      <c r="C26" s="98"/>
      <c r="D26" s="98"/>
      <c r="E26" s="95" t="s">
        <v>10</v>
      </c>
      <c r="F26" s="95"/>
      <c r="G26" s="93"/>
      <c r="H26" s="93"/>
      <c r="I26" s="93"/>
      <c r="J26" s="93"/>
      <c r="K26" s="93"/>
      <c r="L26" s="93"/>
      <c r="M26" s="93"/>
      <c r="N26" s="93"/>
    </row>
    <row r="27" spans="1:14" ht="18.75">
      <c r="A27" s="98"/>
      <c r="B27" s="98"/>
      <c r="C27" s="98"/>
      <c r="D27" s="98"/>
      <c r="E27" s="95" t="s">
        <v>11</v>
      </c>
      <c r="F27" s="95"/>
      <c r="G27" s="93"/>
      <c r="H27" s="93"/>
      <c r="I27" s="93"/>
      <c r="J27" s="93"/>
      <c r="K27" s="93"/>
      <c r="L27" s="93"/>
      <c r="M27" s="93"/>
      <c r="N27" s="93"/>
    </row>
    <row r="28" spans="1:14" ht="18.75">
      <c r="A28" s="98"/>
      <c r="B28" s="98"/>
      <c r="C28" s="98"/>
      <c r="D28" s="98"/>
      <c r="E28" s="95" t="s">
        <v>12</v>
      </c>
      <c r="F28" s="95"/>
      <c r="G28" s="93"/>
      <c r="H28" s="93"/>
      <c r="I28" s="93"/>
      <c r="J28" s="93"/>
      <c r="K28" s="93"/>
      <c r="L28" s="93"/>
      <c r="M28" s="93"/>
      <c r="N28" s="93"/>
    </row>
    <row r="29" spans="1:14" ht="18.75">
      <c r="A29" s="98"/>
      <c r="B29" s="98"/>
      <c r="C29" s="98"/>
      <c r="D29" s="98"/>
      <c r="E29" s="95" t="s">
        <v>13</v>
      </c>
      <c r="F29" s="95"/>
      <c r="G29" s="96"/>
      <c r="H29" s="96"/>
      <c r="I29" s="96"/>
      <c r="J29" s="96"/>
      <c r="K29" s="96"/>
      <c r="L29" s="96"/>
      <c r="M29" s="96"/>
      <c r="N29" s="96"/>
    </row>
    <row r="30" spans="1:14" ht="18.75">
      <c r="A30" s="98"/>
      <c r="B30" s="98"/>
      <c r="C30" s="98"/>
      <c r="D30" s="98"/>
      <c r="E30" s="95" t="s">
        <v>14</v>
      </c>
      <c r="F30" s="95"/>
      <c r="G30" s="7"/>
      <c r="H30" s="97" t="s">
        <v>15</v>
      </c>
      <c r="I30" s="97"/>
      <c r="J30" s="7"/>
      <c r="K30" s="14" t="s">
        <v>16</v>
      </c>
      <c r="L30" s="7"/>
      <c r="M30" s="13" t="s">
        <v>17</v>
      </c>
      <c r="N30" s="7"/>
    </row>
    <row r="31" spans="1:14" ht="9" customHeight="1">
      <c r="A31" s="15"/>
      <c r="B31" s="15"/>
      <c r="C31" s="15"/>
      <c r="D31" s="15"/>
      <c r="E31" s="16"/>
      <c r="F31" s="16"/>
      <c r="G31" s="17"/>
      <c r="H31" s="18"/>
      <c r="I31" s="18"/>
      <c r="J31" s="17"/>
      <c r="K31" s="19"/>
      <c r="L31" s="17"/>
      <c r="M31" s="18"/>
      <c r="N31" s="17"/>
    </row>
    <row r="32" spans="1:14" ht="9" customHeight="1">
      <c r="A32" s="20"/>
      <c r="B32" s="20"/>
      <c r="C32" s="20"/>
      <c r="D32" s="20"/>
      <c r="E32" s="20"/>
      <c r="F32" s="20"/>
      <c r="G32" s="20"/>
      <c r="H32" s="20"/>
      <c r="I32" s="20"/>
      <c r="J32" s="20"/>
      <c r="K32" s="20"/>
      <c r="L32" s="20"/>
      <c r="M32" s="20"/>
      <c r="N32" s="20"/>
    </row>
    <row r="33" spans="1:14" ht="18.75" customHeight="1">
      <c r="A33" s="98" t="s">
        <v>20</v>
      </c>
      <c r="B33" s="98"/>
      <c r="C33" s="98"/>
      <c r="D33" s="98"/>
      <c r="E33" s="21"/>
      <c r="F33" s="80"/>
      <c r="G33" s="81" t="s">
        <v>21</v>
      </c>
      <c r="H33" s="81"/>
      <c r="I33" s="81"/>
      <c r="J33" s="81"/>
      <c r="K33" s="81"/>
      <c r="L33" s="81"/>
      <c r="M33" s="81"/>
      <c r="N33" s="81"/>
    </row>
    <row r="34" spans="1:14" ht="18.75">
      <c r="A34" s="98"/>
      <c r="B34" s="98"/>
      <c r="C34" s="98"/>
      <c r="D34" s="98"/>
      <c r="E34" s="21"/>
      <c r="F34" s="80"/>
      <c r="G34" s="81"/>
      <c r="H34" s="81"/>
      <c r="I34" s="81"/>
      <c r="J34" s="81"/>
      <c r="K34" s="81"/>
      <c r="L34" s="81"/>
      <c r="M34" s="81"/>
      <c r="N34" s="81"/>
    </row>
    <row r="35" spans="1:14" ht="6.75" customHeight="1">
      <c r="A35" s="98"/>
      <c r="B35" s="98"/>
      <c r="C35" s="98"/>
      <c r="D35" s="98"/>
      <c r="E35" s="21"/>
      <c r="F35" s="24"/>
      <c r="G35" s="22"/>
      <c r="H35" s="22"/>
      <c r="I35" s="22"/>
      <c r="J35" s="22"/>
      <c r="K35" s="22"/>
      <c r="L35" s="22"/>
      <c r="M35" s="22"/>
      <c r="N35" s="22"/>
    </row>
    <row r="36" spans="1:14" ht="12.75" customHeight="1">
      <c r="A36" s="98"/>
      <c r="B36" s="98"/>
      <c r="C36" s="98"/>
      <c r="D36" s="98"/>
      <c r="E36" s="21"/>
      <c r="F36" s="80"/>
      <c r="G36" s="99" t="s">
        <v>22</v>
      </c>
      <c r="H36" s="99"/>
      <c r="I36" s="99"/>
      <c r="J36" s="99"/>
      <c r="K36" s="99"/>
      <c r="L36" s="99"/>
      <c r="M36" s="99"/>
      <c r="N36" s="99"/>
    </row>
    <row r="37" spans="1:14" ht="18.75">
      <c r="A37" s="98"/>
      <c r="B37" s="98"/>
      <c r="C37" s="98"/>
      <c r="D37" s="98"/>
      <c r="E37" s="21"/>
      <c r="F37" s="80"/>
      <c r="G37" s="99"/>
      <c r="H37" s="99"/>
      <c r="I37" s="99"/>
      <c r="J37" s="99"/>
      <c r="K37" s="99"/>
      <c r="L37" s="99"/>
      <c r="M37" s="99"/>
      <c r="N37" s="99"/>
    </row>
    <row r="38" spans="1:4" ht="18.75">
      <c r="A38" s="98"/>
      <c r="B38" s="98"/>
      <c r="C38" s="98"/>
      <c r="D38" s="98"/>
    </row>
    <row r="39" spans="1:14" ht="18.75" customHeight="1">
      <c r="A39" s="98"/>
      <c r="B39" s="98"/>
      <c r="C39" s="98"/>
      <c r="D39" s="98"/>
      <c r="E39" s="95" t="s">
        <v>10</v>
      </c>
      <c r="F39" s="95"/>
      <c r="G39" s="93"/>
      <c r="H39" s="93"/>
      <c r="I39" s="93"/>
      <c r="J39" s="93"/>
      <c r="K39" s="93"/>
      <c r="L39" s="93"/>
      <c r="M39" s="93"/>
      <c r="N39" s="93"/>
    </row>
    <row r="40" spans="1:14" ht="18.75">
      <c r="A40" s="98"/>
      <c r="B40" s="98"/>
      <c r="C40" s="98"/>
      <c r="D40" s="98"/>
      <c r="E40" s="95" t="s">
        <v>11</v>
      </c>
      <c r="F40" s="95"/>
      <c r="G40" s="93"/>
      <c r="H40" s="93"/>
      <c r="I40" s="93"/>
      <c r="J40" s="93"/>
      <c r="K40" s="93"/>
      <c r="L40" s="93"/>
      <c r="M40" s="93"/>
      <c r="N40" s="93"/>
    </row>
    <row r="41" spans="1:14" ht="18.75">
      <c r="A41" s="98"/>
      <c r="B41" s="98"/>
      <c r="C41" s="98"/>
      <c r="D41" s="98"/>
      <c r="E41" s="95" t="s">
        <v>12</v>
      </c>
      <c r="F41" s="95"/>
      <c r="G41" s="93"/>
      <c r="H41" s="93"/>
      <c r="I41" s="93"/>
      <c r="J41" s="93"/>
      <c r="K41" s="93"/>
      <c r="L41" s="93"/>
      <c r="M41" s="93"/>
      <c r="N41" s="93"/>
    </row>
    <row r="42" spans="1:14" ht="18.75">
      <c r="A42" s="98"/>
      <c r="B42" s="98"/>
      <c r="C42" s="98"/>
      <c r="D42" s="98"/>
      <c r="E42" s="95" t="s">
        <v>13</v>
      </c>
      <c r="F42" s="95"/>
      <c r="G42" s="96"/>
      <c r="H42" s="96"/>
      <c r="I42" s="96"/>
      <c r="J42" s="96"/>
      <c r="K42" s="96"/>
      <c r="L42" s="96"/>
      <c r="M42" s="96"/>
      <c r="N42" s="96"/>
    </row>
    <row r="43" spans="1:14" ht="18.75">
      <c r="A43" s="98"/>
      <c r="B43" s="98"/>
      <c r="C43" s="98"/>
      <c r="D43" s="98"/>
      <c r="E43" s="95" t="s">
        <v>14</v>
      </c>
      <c r="F43" s="95"/>
      <c r="G43" s="7"/>
      <c r="H43" s="97" t="s">
        <v>15</v>
      </c>
      <c r="I43" s="97"/>
      <c r="J43" s="7"/>
      <c r="K43" s="14" t="s">
        <v>16</v>
      </c>
      <c r="L43" s="7"/>
      <c r="M43" s="13" t="s">
        <v>17</v>
      </c>
      <c r="N43" s="7"/>
    </row>
    <row r="45" spans="1:14" ht="18.75" customHeight="1">
      <c r="A45" s="89" t="s">
        <v>23</v>
      </c>
      <c r="B45" s="89"/>
      <c r="C45" s="89"/>
      <c r="D45" s="89"/>
      <c r="E45" s="93"/>
      <c r="F45" s="93"/>
      <c r="G45" s="93"/>
      <c r="H45" s="93"/>
      <c r="I45" s="93"/>
      <c r="J45" s="93"/>
      <c r="K45" s="93"/>
      <c r="L45" s="93"/>
      <c r="M45" s="93"/>
      <c r="N45" s="93"/>
    </row>
    <row r="46" spans="1:14" ht="18.75" customHeight="1">
      <c r="A46" s="85" t="s">
        <v>24</v>
      </c>
      <c r="B46" s="85"/>
      <c r="C46" s="85"/>
      <c r="D46" s="85"/>
      <c r="E46" s="92"/>
      <c r="F46" s="92"/>
      <c r="G46" s="92"/>
      <c r="H46" s="92"/>
      <c r="I46" s="92"/>
      <c r="J46" s="92"/>
      <c r="K46" s="92"/>
      <c r="L46" s="92"/>
      <c r="M46" s="92"/>
      <c r="N46" s="92"/>
    </row>
    <row r="47" spans="1:14" ht="18.75" customHeight="1">
      <c r="A47" s="89" t="s">
        <v>25</v>
      </c>
      <c r="B47" s="89"/>
      <c r="C47" s="89"/>
      <c r="D47" s="89"/>
      <c r="E47" s="93"/>
      <c r="F47" s="93"/>
      <c r="G47" s="93"/>
      <c r="H47" s="93"/>
      <c r="I47" s="93"/>
      <c r="J47" s="93"/>
      <c r="K47" s="93"/>
      <c r="L47" s="93"/>
      <c r="M47" s="93"/>
      <c r="N47" s="93"/>
    </row>
    <row r="48" spans="1:14" ht="39" customHeight="1">
      <c r="A48" s="85" t="s">
        <v>26</v>
      </c>
      <c r="B48" s="85"/>
      <c r="C48" s="85"/>
      <c r="D48" s="85"/>
      <c r="E48" s="94"/>
      <c r="F48" s="94"/>
      <c r="G48" s="94"/>
      <c r="H48" s="94"/>
      <c r="I48" s="94"/>
      <c r="J48" s="94"/>
      <c r="K48" s="94"/>
      <c r="L48" s="94"/>
      <c r="M48" s="94"/>
      <c r="N48" s="94"/>
    </row>
    <row r="49" spans="1:14" ht="63" customHeight="1">
      <c r="A49" s="89" t="s">
        <v>27</v>
      </c>
      <c r="B49" s="89"/>
      <c r="C49" s="89"/>
      <c r="D49" s="89"/>
      <c r="E49" s="90"/>
      <c r="F49" s="90"/>
      <c r="G49" s="90"/>
      <c r="H49" s="90"/>
      <c r="I49" s="90"/>
      <c r="J49" s="90"/>
      <c r="K49" s="90"/>
      <c r="L49" s="90"/>
      <c r="M49" s="90"/>
      <c r="N49" s="90"/>
    </row>
    <row r="50" spans="1:4" ht="9" customHeight="1">
      <c r="A50" s="25"/>
      <c r="B50" s="25"/>
      <c r="C50" s="25"/>
      <c r="D50" s="25"/>
    </row>
    <row r="51" spans="1:14" ht="9" customHeight="1">
      <c r="A51" s="20"/>
      <c r="B51" s="20"/>
      <c r="C51" s="20"/>
      <c r="D51" s="20"/>
      <c r="E51" s="20"/>
      <c r="F51" s="20"/>
      <c r="G51" s="20"/>
      <c r="H51" s="20"/>
      <c r="I51" s="20"/>
      <c r="J51" s="20"/>
      <c r="K51" s="20"/>
      <c r="L51" s="20"/>
      <c r="M51" s="20"/>
      <c r="N51" s="20"/>
    </row>
    <row r="52" spans="1:4" ht="18.75" customHeight="1">
      <c r="A52" s="91" t="s">
        <v>28</v>
      </c>
      <c r="B52" s="91"/>
      <c r="C52" s="91"/>
      <c r="D52" s="91"/>
    </row>
    <row r="53" spans="1:14" ht="18.75" customHeight="1">
      <c r="A53" s="89" t="s">
        <v>29</v>
      </c>
      <c r="B53" s="89"/>
      <c r="C53" s="89"/>
      <c r="D53" s="89"/>
      <c r="E53" s="86"/>
      <c r="F53" s="86"/>
      <c r="G53" s="86"/>
      <c r="H53" s="86"/>
      <c r="I53" s="86"/>
      <c r="J53" s="86"/>
      <c r="K53" s="86"/>
      <c r="L53" s="86"/>
      <c r="M53" s="86"/>
      <c r="N53" s="86"/>
    </row>
    <row r="54" spans="1:14" ht="37.5" customHeight="1">
      <c r="A54" s="89" t="s">
        <v>30</v>
      </c>
      <c r="B54" s="89"/>
      <c r="C54" s="89"/>
      <c r="D54" s="89"/>
      <c r="E54" s="90"/>
      <c r="F54" s="90"/>
      <c r="G54" s="90"/>
      <c r="H54" s="90"/>
      <c r="I54" s="90"/>
      <c r="J54" s="90"/>
      <c r="K54" s="90"/>
      <c r="L54" s="90"/>
      <c r="M54" s="90"/>
      <c r="N54" s="90"/>
    </row>
    <row r="55" spans="1:14" ht="18.75" customHeight="1">
      <c r="A55" s="85" t="s">
        <v>31</v>
      </c>
      <c r="B55" s="85"/>
      <c r="C55" s="85"/>
      <c r="D55" s="85"/>
      <c r="E55" s="86"/>
      <c r="F55" s="86"/>
      <c r="G55" s="86"/>
      <c r="H55" s="86"/>
      <c r="I55" s="86"/>
      <c r="J55" s="86"/>
      <c r="K55" s="86"/>
      <c r="L55" s="86"/>
      <c r="M55" s="86"/>
      <c r="N55" s="86"/>
    </row>
    <row r="56" spans="1:14" ht="18.75" customHeight="1">
      <c r="A56" s="85" t="s">
        <v>32</v>
      </c>
      <c r="B56" s="85"/>
      <c r="C56" s="85"/>
      <c r="D56" s="85"/>
      <c r="E56" s="86"/>
      <c r="F56" s="86"/>
      <c r="G56" s="86"/>
      <c r="H56" s="86"/>
      <c r="I56" s="86"/>
      <c r="J56" s="86"/>
      <c r="K56" s="86"/>
      <c r="L56" s="86"/>
      <c r="M56" s="86"/>
      <c r="N56" s="86"/>
    </row>
    <row r="57" ht="9" customHeight="1"/>
    <row r="58" spans="1:14" ht="18.75" customHeight="1">
      <c r="A58" s="20"/>
      <c r="B58" s="20"/>
      <c r="C58" s="20"/>
      <c r="D58" s="20"/>
      <c r="E58" s="20"/>
      <c r="F58" s="20"/>
      <c r="G58" s="20"/>
      <c r="H58" s="20"/>
      <c r="I58" s="20"/>
      <c r="J58" s="20"/>
      <c r="K58" s="20"/>
      <c r="L58" s="20"/>
      <c r="M58" s="20"/>
      <c r="N58" s="20"/>
    </row>
    <row r="59" spans="1:14" ht="18.75">
      <c r="A59" s="76" t="s">
        <v>33</v>
      </c>
      <c r="B59" s="76"/>
      <c r="C59" s="76"/>
      <c r="D59" s="76"/>
      <c r="E59" s="76"/>
      <c r="F59" s="76"/>
      <c r="G59" s="76"/>
      <c r="H59" s="76"/>
      <c r="I59" s="76"/>
      <c r="J59" s="76"/>
      <c r="K59" s="76"/>
      <c r="L59" s="76"/>
      <c r="M59" s="76"/>
      <c r="N59" s="76"/>
    </row>
    <row r="60" ht="9" customHeight="1"/>
    <row r="61" spans="1:14" ht="12.75" customHeight="1">
      <c r="A61" s="87" t="s">
        <v>34</v>
      </c>
      <c r="B61" s="87"/>
      <c r="C61" s="87"/>
      <c r="D61" s="87"/>
      <c r="F61" s="80"/>
      <c r="G61" s="81" t="s">
        <v>35</v>
      </c>
      <c r="H61" s="81"/>
      <c r="I61" s="81"/>
      <c r="J61" s="81"/>
      <c r="K61" s="81"/>
      <c r="L61" s="81"/>
      <c r="M61" s="81"/>
      <c r="N61" s="81"/>
    </row>
    <row r="62" spans="1:14" ht="18.75">
      <c r="A62" s="87"/>
      <c r="B62" s="87"/>
      <c r="C62" s="87"/>
      <c r="D62" s="87"/>
      <c r="F62" s="80"/>
      <c r="G62" s="81"/>
      <c r="H62" s="81"/>
      <c r="I62" s="81"/>
      <c r="J62" s="81"/>
      <c r="K62" s="81"/>
      <c r="L62" s="81"/>
      <c r="M62" s="81"/>
      <c r="N62" s="81"/>
    </row>
    <row r="63" spans="1:4" ht="18.75">
      <c r="A63" s="87"/>
      <c r="B63" s="87"/>
      <c r="C63" s="87"/>
      <c r="D63" s="87"/>
    </row>
    <row r="64" spans="1:14" ht="18.75">
      <c r="A64" s="87"/>
      <c r="B64" s="87"/>
      <c r="C64" s="87"/>
      <c r="D64" s="87"/>
      <c r="E64" s="88"/>
      <c r="F64" s="88"/>
      <c r="G64" s="88"/>
      <c r="H64" s="88"/>
      <c r="I64" s="88"/>
      <c r="J64" s="88"/>
      <c r="K64" s="88"/>
      <c r="L64" s="88"/>
      <c r="M64" s="88"/>
      <c r="N64" s="88"/>
    </row>
    <row r="65" spans="1:14" ht="18.75">
      <c r="A65" s="87"/>
      <c r="B65" s="87"/>
      <c r="C65" s="87"/>
      <c r="D65" s="87"/>
      <c r="E65" s="88"/>
      <c r="F65" s="88"/>
      <c r="G65" s="88"/>
      <c r="H65" s="88"/>
      <c r="I65" s="88"/>
      <c r="J65" s="88"/>
      <c r="K65" s="88"/>
      <c r="L65" s="88"/>
      <c r="M65" s="88"/>
      <c r="N65" s="88"/>
    </row>
    <row r="66" spans="1:14" ht="18.75">
      <c r="A66" s="87"/>
      <c r="B66" s="87"/>
      <c r="C66" s="87"/>
      <c r="D66" s="87"/>
      <c r="E66" s="88"/>
      <c r="F66" s="88"/>
      <c r="G66" s="88"/>
      <c r="H66" s="88"/>
      <c r="I66" s="88"/>
      <c r="J66" s="88"/>
      <c r="K66" s="88"/>
      <c r="L66" s="88"/>
      <c r="M66" s="88"/>
      <c r="N66" s="88"/>
    </row>
    <row r="67" spans="1:14" ht="18.75">
      <c r="A67" s="87"/>
      <c r="B67" s="87"/>
      <c r="C67" s="87"/>
      <c r="D67" s="87"/>
      <c r="E67" s="88"/>
      <c r="F67" s="88"/>
      <c r="G67" s="88"/>
      <c r="H67" s="88"/>
      <c r="I67" s="88"/>
      <c r="J67" s="88"/>
      <c r="K67" s="88"/>
      <c r="L67" s="88"/>
      <c r="M67" s="88"/>
      <c r="N67" s="88"/>
    </row>
    <row r="68" spans="1:14" ht="18.75">
      <c r="A68" s="87"/>
      <c r="B68" s="87"/>
      <c r="C68" s="87"/>
      <c r="D68" s="87"/>
      <c r="E68" s="88"/>
      <c r="F68" s="88"/>
      <c r="G68" s="88"/>
      <c r="H68" s="88"/>
      <c r="I68" s="88"/>
      <c r="J68" s="88"/>
      <c r="K68" s="88"/>
      <c r="L68" s="88"/>
      <c r="M68" s="88"/>
      <c r="N68" s="88"/>
    </row>
    <row r="69" spans="1:14" ht="18.75">
      <c r="A69" s="87"/>
      <c r="B69" s="87"/>
      <c r="C69" s="87"/>
      <c r="D69" s="87"/>
      <c r="E69" s="88"/>
      <c r="F69" s="88"/>
      <c r="G69" s="88"/>
      <c r="H69" s="88"/>
      <c r="I69" s="88"/>
      <c r="J69" s="88"/>
      <c r="K69" s="88"/>
      <c r="L69" s="88"/>
      <c r="M69" s="88"/>
      <c r="N69" s="88"/>
    </row>
    <row r="70" spans="1:14" ht="18.75">
      <c r="A70" s="87"/>
      <c r="B70" s="87"/>
      <c r="C70" s="87"/>
      <c r="D70" s="87"/>
      <c r="E70" s="88"/>
      <c r="F70" s="88"/>
      <c r="G70" s="88"/>
      <c r="H70" s="88"/>
      <c r="I70" s="88"/>
      <c r="J70" s="88"/>
      <c r="K70" s="88"/>
      <c r="L70" s="88"/>
      <c r="M70" s="88"/>
      <c r="N70" s="88"/>
    </row>
    <row r="71" spans="1:14" ht="18.75">
      <c r="A71" s="87"/>
      <c r="B71" s="87"/>
      <c r="C71" s="87"/>
      <c r="D71" s="87"/>
      <c r="E71" s="88"/>
      <c r="F71" s="88"/>
      <c r="G71" s="88"/>
      <c r="H71" s="88"/>
      <c r="I71" s="88"/>
      <c r="J71" s="88"/>
      <c r="K71" s="88"/>
      <c r="L71" s="88"/>
      <c r="M71" s="88"/>
      <c r="N71" s="88"/>
    </row>
    <row r="72" spans="1:14" ht="9" customHeight="1">
      <c r="A72" s="15"/>
      <c r="B72" s="15"/>
      <c r="C72" s="15"/>
      <c r="D72" s="15"/>
      <c r="E72" s="26"/>
      <c r="F72" s="26"/>
      <c r="G72" s="26"/>
      <c r="H72" s="26"/>
      <c r="I72" s="26"/>
      <c r="J72" s="26"/>
      <c r="K72" s="26"/>
      <c r="L72" s="26"/>
      <c r="M72" s="26"/>
      <c r="N72" s="26"/>
    </row>
    <row r="73" spans="1:14" ht="9" customHeight="1">
      <c r="A73" s="20"/>
      <c r="B73" s="20"/>
      <c r="C73" s="20"/>
      <c r="D73" s="20"/>
      <c r="E73" s="20"/>
      <c r="F73" s="20"/>
      <c r="G73" s="20"/>
      <c r="H73" s="20"/>
      <c r="I73" s="20"/>
      <c r="J73" s="20"/>
      <c r="K73" s="20"/>
      <c r="L73" s="20"/>
      <c r="M73" s="20"/>
      <c r="N73" s="20"/>
    </row>
    <row r="74" spans="1:14" ht="33.75" customHeight="1">
      <c r="A74" s="84" t="s">
        <v>36</v>
      </c>
      <c r="B74" s="84"/>
      <c r="C74" s="84"/>
      <c r="D74" s="84"/>
      <c r="E74" s="84"/>
      <c r="F74" s="84"/>
      <c r="G74" s="84"/>
      <c r="H74" s="84"/>
      <c r="I74" s="84"/>
      <c r="J74" s="84"/>
      <c r="K74" s="84"/>
      <c r="L74" s="84"/>
      <c r="M74" s="84"/>
      <c r="N74" s="84"/>
    </row>
    <row r="76" spans="2:14" ht="12.75" customHeight="1">
      <c r="B76" s="80"/>
      <c r="C76" s="80"/>
      <c r="D76" s="81" t="s">
        <v>37</v>
      </c>
      <c r="E76" s="81"/>
      <c r="F76" s="81"/>
      <c r="G76" s="81"/>
      <c r="H76" s="81"/>
      <c r="I76" s="81"/>
      <c r="J76" s="81"/>
      <c r="K76" s="81"/>
      <c r="L76" s="81"/>
      <c r="M76" s="81"/>
      <c r="N76" s="81"/>
    </row>
    <row r="77" spans="2:14" ht="18.75">
      <c r="B77" s="80"/>
      <c r="C77" s="80"/>
      <c r="D77" s="81"/>
      <c r="E77" s="81"/>
      <c r="F77" s="81"/>
      <c r="G77" s="81"/>
      <c r="H77" s="81"/>
      <c r="I77" s="81"/>
      <c r="J77" s="81"/>
      <c r="K77" s="81"/>
      <c r="L77" s="81"/>
      <c r="M77" s="81"/>
      <c r="N77" s="81"/>
    </row>
    <row r="78" ht="9" customHeight="1"/>
    <row r="79" spans="2:14" ht="12.75" customHeight="1">
      <c r="B79" s="80"/>
      <c r="C79" s="80"/>
      <c r="D79" s="83" t="s">
        <v>38</v>
      </c>
      <c r="E79" s="83"/>
      <c r="F79" s="83"/>
      <c r="G79" s="83"/>
      <c r="H79" s="83"/>
      <c r="I79" s="83"/>
      <c r="J79" s="83"/>
      <c r="K79" s="83"/>
      <c r="L79" s="83"/>
      <c r="M79" s="83"/>
      <c r="N79" s="83"/>
    </row>
    <row r="80" spans="2:14" ht="18.75">
      <c r="B80" s="80"/>
      <c r="C80" s="80"/>
      <c r="D80" s="83"/>
      <c r="E80" s="83"/>
      <c r="F80" s="83"/>
      <c r="G80" s="83"/>
      <c r="H80" s="83"/>
      <c r="I80" s="83"/>
      <c r="J80" s="83"/>
      <c r="K80" s="83"/>
      <c r="L80" s="83"/>
      <c r="M80" s="83"/>
      <c r="N80" s="83"/>
    </row>
    <row r="81" ht="9" customHeight="1"/>
    <row r="82" spans="2:14" ht="12.75" customHeight="1">
      <c r="B82" s="80"/>
      <c r="C82" s="80"/>
      <c r="D82" s="83" t="s">
        <v>39</v>
      </c>
      <c r="E82" s="83"/>
      <c r="F82" s="83"/>
      <c r="G82" s="83"/>
      <c r="H82" s="83"/>
      <c r="I82" s="83"/>
      <c r="J82" s="83"/>
      <c r="K82" s="83"/>
      <c r="L82" s="83"/>
      <c r="M82" s="83"/>
      <c r="N82" s="83"/>
    </row>
    <row r="83" spans="2:14" ht="18.75">
      <c r="B83" s="80"/>
      <c r="C83" s="80"/>
      <c r="D83" s="83"/>
      <c r="E83" s="83"/>
      <c r="F83" s="83"/>
      <c r="G83" s="83"/>
      <c r="H83" s="83"/>
      <c r="I83" s="83"/>
      <c r="J83" s="83"/>
      <c r="K83" s="83"/>
      <c r="L83" s="83"/>
      <c r="M83" s="83"/>
      <c r="N83" s="83"/>
    </row>
    <row r="84" ht="9" customHeight="1"/>
    <row r="85" spans="2:14" ht="12.75" customHeight="1">
      <c r="B85" s="80"/>
      <c r="C85" s="80"/>
      <c r="D85" s="83" t="s">
        <v>40</v>
      </c>
      <c r="E85" s="83"/>
      <c r="F85" s="83"/>
      <c r="G85" s="83"/>
      <c r="H85" s="83"/>
      <c r="I85" s="83"/>
      <c r="J85" s="83"/>
      <c r="K85" s="83"/>
      <c r="L85" s="83"/>
      <c r="M85" s="83"/>
      <c r="N85" s="83"/>
    </row>
    <row r="86" spans="2:14" ht="18.75">
      <c r="B86" s="80"/>
      <c r="C86" s="80"/>
      <c r="D86" s="83"/>
      <c r="E86" s="83"/>
      <c r="F86" s="83"/>
      <c r="G86" s="83"/>
      <c r="H86" s="83"/>
      <c r="I86" s="83"/>
      <c r="J86" s="83"/>
      <c r="K86" s="83"/>
      <c r="L86" s="83"/>
      <c r="M86" s="83"/>
      <c r="N86" s="83"/>
    </row>
    <row r="87" ht="9" customHeight="1"/>
    <row r="88" spans="2:14" ht="12.75" customHeight="1">
      <c r="B88" s="80"/>
      <c r="C88" s="80"/>
      <c r="D88" s="81" t="s">
        <v>41</v>
      </c>
      <c r="E88" s="81"/>
      <c r="F88" s="81"/>
      <c r="G88" s="81"/>
      <c r="H88" s="81"/>
      <c r="I88" s="81"/>
      <c r="J88" s="81"/>
      <c r="K88" s="81"/>
      <c r="L88" s="81"/>
      <c r="M88" s="81"/>
      <c r="N88" s="81"/>
    </row>
    <row r="89" spans="2:14" ht="18.75">
      <c r="B89" s="80"/>
      <c r="C89" s="80"/>
      <c r="D89" s="81"/>
      <c r="E89" s="81"/>
      <c r="F89" s="81"/>
      <c r="G89" s="81"/>
      <c r="H89" s="81"/>
      <c r="I89" s="81"/>
      <c r="J89" s="81"/>
      <c r="K89" s="81"/>
      <c r="L89" s="81"/>
      <c r="M89" s="81"/>
      <c r="N89" s="81"/>
    </row>
    <row r="90" spans="4:14" ht="33.75" customHeight="1">
      <c r="D90" s="81"/>
      <c r="E90" s="81"/>
      <c r="F90" s="81"/>
      <c r="G90" s="81"/>
      <c r="H90" s="81"/>
      <c r="I90" s="81"/>
      <c r="J90" s="81"/>
      <c r="K90" s="81"/>
      <c r="L90" s="81"/>
      <c r="M90" s="81"/>
      <c r="N90" s="81"/>
    </row>
    <row r="91" ht="9" customHeight="1"/>
    <row r="92" spans="2:14" ht="12.75" customHeight="1">
      <c r="B92" s="80"/>
      <c r="C92" s="80"/>
      <c r="D92" s="83" t="s">
        <v>42</v>
      </c>
      <c r="E92" s="83"/>
      <c r="F92" s="83"/>
      <c r="G92" s="83"/>
      <c r="H92" s="83"/>
      <c r="I92" s="83"/>
      <c r="J92" s="83"/>
      <c r="K92" s="83"/>
      <c r="L92" s="83"/>
      <c r="M92" s="83"/>
      <c r="N92" s="83"/>
    </row>
    <row r="93" spans="2:14" ht="18.75">
      <c r="B93" s="80"/>
      <c r="C93" s="80"/>
      <c r="D93" s="83"/>
      <c r="E93" s="83"/>
      <c r="F93" s="83"/>
      <c r="G93" s="83"/>
      <c r="H93" s="83"/>
      <c r="I93" s="83"/>
      <c r="J93" s="83"/>
      <c r="K93" s="83"/>
      <c r="L93" s="83"/>
      <c r="M93" s="83"/>
      <c r="N93" s="83"/>
    </row>
    <row r="94" ht="9" customHeight="1"/>
    <row r="95" spans="2:14" ht="12.75" customHeight="1">
      <c r="B95" s="80"/>
      <c r="C95" s="80"/>
      <c r="D95" s="81" t="s">
        <v>43</v>
      </c>
      <c r="E95" s="81"/>
      <c r="F95" s="81"/>
      <c r="G95" s="81"/>
      <c r="H95" s="81"/>
      <c r="I95" s="81"/>
      <c r="J95" s="81"/>
      <c r="K95" s="81"/>
      <c r="L95" s="81"/>
      <c r="M95" s="81"/>
      <c r="N95" s="81"/>
    </row>
    <row r="96" spans="2:14" ht="18.75">
      <c r="B96" s="80"/>
      <c r="C96" s="80"/>
      <c r="D96" s="81"/>
      <c r="E96" s="81"/>
      <c r="F96" s="81"/>
      <c r="G96" s="81"/>
      <c r="H96" s="81"/>
      <c r="I96" s="81"/>
      <c r="J96" s="81"/>
      <c r="K96" s="81"/>
      <c r="L96" s="81"/>
      <c r="M96" s="81"/>
      <c r="N96" s="81"/>
    </row>
    <row r="97" spans="4:14" ht="87" customHeight="1">
      <c r="D97" s="81"/>
      <c r="E97" s="81"/>
      <c r="F97" s="81"/>
      <c r="G97" s="81"/>
      <c r="H97" s="81"/>
      <c r="I97" s="81"/>
      <c r="J97" s="81"/>
      <c r="K97" s="81"/>
      <c r="L97" s="81"/>
      <c r="M97" s="81"/>
      <c r="N97" s="81"/>
    </row>
    <row r="98" spans="4:14" ht="9.75" customHeight="1">
      <c r="D98" s="22"/>
      <c r="E98" s="22"/>
      <c r="F98" s="22"/>
      <c r="G98" s="22"/>
      <c r="H98" s="22"/>
      <c r="I98" s="22"/>
      <c r="J98" s="22"/>
      <c r="K98" s="22"/>
      <c r="L98" s="22"/>
      <c r="M98" s="22"/>
      <c r="N98" s="22"/>
    </row>
    <row r="99" spans="2:14" ht="18.75" customHeight="1">
      <c r="B99" s="80"/>
      <c r="C99" s="80"/>
      <c r="D99" s="81" t="s">
        <v>44</v>
      </c>
      <c r="E99" s="81"/>
      <c r="F99" s="81"/>
      <c r="G99" s="81"/>
      <c r="H99" s="81"/>
      <c r="I99" s="81"/>
      <c r="J99" s="81"/>
      <c r="K99" s="81"/>
      <c r="L99" s="81"/>
      <c r="M99" s="81"/>
      <c r="N99" s="81"/>
    </row>
    <row r="100" spans="2:14" ht="18.75">
      <c r="B100" s="80"/>
      <c r="C100" s="80"/>
      <c r="D100" s="81"/>
      <c r="E100" s="81"/>
      <c r="F100" s="81"/>
      <c r="G100" s="81"/>
      <c r="H100" s="81"/>
      <c r="I100" s="81"/>
      <c r="J100" s="81"/>
      <c r="K100" s="81"/>
      <c r="L100" s="81"/>
      <c r="M100" s="81"/>
      <c r="N100" s="81"/>
    </row>
    <row r="101" spans="4:14" ht="110.25" customHeight="1">
      <c r="D101" s="81"/>
      <c r="E101" s="81"/>
      <c r="F101" s="81"/>
      <c r="G101" s="81"/>
      <c r="H101" s="81"/>
      <c r="I101" s="81"/>
      <c r="J101" s="81"/>
      <c r="K101" s="81"/>
      <c r="L101" s="81"/>
      <c r="M101" s="81"/>
      <c r="N101" s="81"/>
    </row>
    <row r="102" ht="9" customHeight="1"/>
    <row r="103" spans="2:14" ht="18.75" customHeight="1">
      <c r="B103" s="80"/>
      <c r="C103" s="80"/>
      <c r="D103" s="81" t="s">
        <v>45</v>
      </c>
      <c r="E103" s="81"/>
      <c r="F103" s="81"/>
      <c r="G103" s="81"/>
      <c r="H103" s="81"/>
      <c r="I103" s="81"/>
      <c r="J103" s="81"/>
      <c r="K103" s="81"/>
      <c r="L103" s="81"/>
      <c r="M103" s="81"/>
      <c r="N103" s="81"/>
    </row>
    <row r="104" spans="2:14" ht="18.75">
      <c r="B104" s="80"/>
      <c r="C104" s="80"/>
      <c r="D104" s="81"/>
      <c r="E104" s="81"/>
      <c r="F104" s="81"/>
      <c r="G104" s="81"/>
      <c r="H104" s="81"/>
      <c r="I104" s="81"/>
      <c r="J104" s="81"/>
      <c r="K104" s="81"/>
      <c r="L104" s="81"/>
      <c r="M104" s="81"/>
      <c r="N104" s="81"/>
    </row>
    <row r="105" spans="4:14" ht="124.5" customHeight="1">
      <c r="D105" s="81"/>
      <c r="E105" s="81"/>
      <c r="F105" s="81"/>
      <c r="G105" s="81"/>
      <c r="H105" s="81"/>
      <c r="I105" s="81"/>
      <c r="J105" s="81"/>
      <c r="K105" s="81"/>
      <c r="L105" s="81"/>
      <c r="M105" s="81"/>
      <c r="N105" s="81"/>
    </row>
    <row r="106" ht="9" customHeight="1"/>
    <row r="107" spans="2:14" ht="18.75" customHeight="1">
      <c r="B107" s="80"/>
      <c r="C107" s="80"/>
      <c r="D107" s="81" t="s">
        <v>46</v>
      </c>
      <c r="E107" s="81"/>
      <c r="F107" s="81"/>
      <c r="G107" s="81"/>
      <c r="H107" s="81"/>
      <c r="I107" s="81"/>
      <c r="J107" s="81"/>
      <c r="K107" s="81"/>
      <c r="L107" s="81"/>
      <c r="M107" s="81"/>
      <c r="N107" s="81"/>
    </row>
    <row r="108" spans="2:14" ht="18.75">
      <c r="B108" s="80"/>
      <c r="C108" s="80"/>
      <c r="D108" s="81"/>
      <c r="E108" s="81"/>
      <c r="F108" s="81"/>
      <c r="G108" s="81"/>
      <c r="H108" s="81"/>
      <c r="I108" s="81"/>
      <c r="J108" s="81"/>
      <c r="K108" s="81"/>
      <c r="L108" s="81"/>
      <c r="M108" s="81"/>
      <c r="N108" s="81"/>
    </row>
    <row r="109" spans="4:14" ht="9" customHeight="1">
      <c r="D109" s="27"/>
      <c r="E109" s="27"/>
      <c r="F109" s="27"/>
      <c r="G109" s="27"/>
      <c r="H109" s="27"/>
      <c r="I109" s="27"/>
      <c r="J109" s="27"/>
      <c r="K109" s="27"/>
      <c r="L109" s="27"/>
      <c r="M109" s="27"/>
      <c r="N109" s="27"/>
    </row>
    <row r="110" spans="2:14" ht="12.75" customHeight="1">
      <c r="B110" s="80"/>
      <c r="C110" s="80"/>
      <c r="D110" s="81" t="s">
        <v>47</v>
      </c>
      <c r="E110" s="81"/>
      <c r="F110" s="81"/>
      <c r="G110" s="81"/>
      <c r="H110" s="81"/>
      <c r="I110" s="81"/>
      <c r="J110" s="81"/>
      <c r="K110" s="81"/>
      <c r="L110" s="81"/>
      <c r="M110" s="81"/>
      <c r="N110" s="81"/>
    </row>
    <row r="111" spans="2:14" ht="18.75">
      <c r="B111" s="80"/>
      <c r="C111" s="80"/>
      <c r="D111" s="81"/>
      <c r="E111" s="81"/>
      <c r="F111" s="81"/>
      <c r="G111" s="81"/>
      <c r="H111" s="81"/>
      <c r="I111" s="81"/>
      <c r="J111" s="81"/>
      <c r="K111" s="81"/>
      <c r="L111" s="81"/>
      <c r="M111" s="81"/>
      <c r="N111" s="81"/>
    </row>
    <row r="112" spans="4:14" ht="12" customHeight="1">
      <c r="D112" s="81"/>
      <c r="E112" s="81"/>
      <c r="F112" s="81"/>
      <c r="G112" s="81"/>
      <c r="H112" s="81"/>
      <c r="I112" s="81"/>
      <c r="J112" s="81"/>
      <c r="K112" s="81"/>
      <c r="L112" s="81"/>
      <c r="M112" s="81"/>
      <c r="N112" s="81"/>
    </row>
    <row r="113" ht="9" customHeight="1"/>
    <row r="114" spans="4:14" ht="12.75" customHeight="1">
      <c r="D114" s="81"/>
      <c r="E114" s="81"/>
      <c r="F114" s="81"/>
      <c r="G114" s="81"/>
      <c r="H114" s="81"/>
      <c r="I114" s="81"/>
      <c r="J114" s="81"/>
      <c r="K114" s="81"/>
      <c r="L114" s="81"/>
      <c r="M114" s="81"/>
      <c r="N114" s="81"/>
    </row>
    <row r="116" ht="80.25" customHeight="1"/>
    <row r="117" ht="18.75">
      <c r="A117" s="1" t="s">
        <v>48</v>
      </c>
    </row>
    <row r="118" ht="9" customHeight="1"/>
    <row r="119" spans="1:14" ht="12.75" customHeight="1">
      <c r="A119" s="82" t="s">
        <v>49</v>
      </c>
      <c r="B119" s="82"/>
      <c r="C119" s="82"/>
      <c r="D119" s="82"/>
      <c r="E119" s="82"/>
      <c r="F119" s="82"/>
      <c r="G119" s="82"/>
      <c r="H119" s="82"/>
      <c r="I119" s="82"/>
      <c r="J119" s="82"/>
      <c r="K119" s="82"/>
      <c r="L119" s="82"/>
      <c r="M119" s="82"/>
      <c r="N119" s="82"/>
    </row>
    <row r="120" spans="1:14" ht="18.75">
      <c r="A120" s="82"/>
      <c r="B120" s="82"/>
      <c r="C120" s="82"/>
      <c r="D120" s="82"/>
      <c r="E120" s="82"/>
      <c r="F120" s="82"/>
      <c r="G120" s="82"/>
      <c r="H120" s="82"/>
      <c r="I120" s="82"/>
      <c r="J120" s="82"/>
      <c r="K120" s="82"/>
      <c r="L120" s="82"/>
      <c r="M120" s="82"/>
      <c r="N120" s="82"/>
    </row>
    <row r="121" spans="1:14" ht="18.75">
      <c r="A121" s="82"/>
      <c r="B121" s="82"/>
      <c r="C121" s="82"/>
      <c r="D121" s="82"/>
      <c r="E121" s="82"/>
      <c r="F121" s="82"/>
      <c r="G121" s="82"/>
      <c r="H121" s="82"/>
      <c r="I121" s="82"/>
      <c r="J121" s="82"/>
      <c r="K121" s="82"/>
      <c r="L121" s="82"/>
      <c r="M121" s="82"/>
      <c r="N121" s="82"/>
    </row>
    <row r="122" spans="1:14" ht="18.75">
      <c r="A122" s="82"/>
      <c r="B122" s="82"/>
      <c r="C122" s="82"/>
      <c r="D122" s="82"/>
      <c r="E122" s="82"/>
      <c r="F122" s="82"/>
      <c r="G122" s="82"/>
      <c r="H122" s="82"/>
      <c r="I122" s="82"/>
      <c r="J122" s="82"/>
      <c r="K122" s="82"/>
      <c r="L122" s="82"/>
      <c r="M122" s="82"/>
      <c r="N122" s="82"/>
    </row>
    <row r="123" spans="1:14" ht="18.75">
      <c r="A123" s="82"/>
      <c r="B123" s="82"/>
      <c r="C123" s="82"/>
      <c r="D123" s="82"/>
      <c r="E123" s="82"/>
      <c r="F123" s="82"/>
      <c r="G123" s="82"/>
      <c r="H123" s="82"/>
      <c r="I123" s="82"/>
      <c r="J123" s="82"/>
      <c r="K123" s="82"/>
      <c r="L123" s="82"/>
      <c r="M123" s="82"/>
      <c r="N123" s="82"/>
    </row>
    <row r="124" spans="1:14" ht="18.75">
      <c r="A124" s="82"/>
      <c r="B124" s="82"/>
      <c r="C124" s="82"/>
      <c r="D124" s="82"/>
      <c r="E124" s="82"/>
      <c r="F124" s="82"/>
      <c r="G124" s="82"/>
      <c r="H124" s="82"/>
      <c r="I124" s="82"/>
      <c r="J124" s="82"/>
      <c r="K124" s="82"/>
      <c r="L124" s="82"/>
      <c r="M124" s="82"/>
      <c r="N124" s="82"/>
    </row>
    <row r="125" spans="1:14" ht="18.75">
      <c r="A125" s="82"/>
      <c r="B125" s="82"/>
      <c r="C125" s="82"/>
      <c r="D125" s="82"/>
      <c r="E125" s="82"/>
      <c r="F125" s="82"/>
      <c r="G125" s="82"/>
      <c r="H125" s="82"/>
      <c r="I125" s="82"/>
      <c r="J125" s="82"/>
      <c r="K125" s="82"/>
      <c r="L125" s="82"/>
      <c r="M125" s="82"/>
      <c r="N125" s="82"/>
    </row>
    <row r="126" spans="1:14" ht="18.75">
      <c r="A126" s="82"/>
      <c r="B126" s="82"/>
      <c r="C126" s="82"/>
      <c r="D126" s="82"/>
      <c r="E126" s="82"/>
      <c r="F126" s="82"/>
      <c r="G126" s="82"/>
      <c r="H126" s="82"/>
      <c r="I126" s="82"/>
      <c r="J126" s="82"/>
      <c r="K126" s="82"/>
      <c r="L126" s="82"/>
      <c r="M126" s="82"/>
      <c r="N126" s="82"/>
    </row>
    <row r="127" spans="1:14" ht="18.75">
      <c r="A127" s="82"/>
      <c r="B127" s="82"/>
      <c r="C127" s="82"/>
      <c r="D127" s="82"/>
      <c r="E127" s="82"/>
      <c r="F127" s="82"/>
      <c r="G127" s="82"/>
      <c r="H127" s="82"/>
      <c r="I127" s="82"/>
      <c r="J127" s="82"/>
      <c r="K127" s="82"/>
      <c r="L127" s="82"/>
      <c r="M127" s="82"/>
      <c r="N127" s="82"/>
    </row>
    <row r="128" spans="1:14" ht="18.75">
      <c r="A128" s="82"/>
      <c r="B128" s="82"/>
      <c r="C128" s="82"/>
      <c r="D128" s="82"/>
      <c r="E128" s="82"/>
      <c r="F128" s="82"/>
      <c r="G128" s="82"/>
      <c r="H128" s="82"/>
      <c r="I128" s="82"/>
      <c r="J128" s="82"/>
      <c r="K128" s="82"/>
      <c r="L128" s="82"/>
      <c r="M128" s="82"/>
      <c r="N128" s="82"/>
    </row>
    <row r="129" spans="1:14" ht="18.75">
      <c r="A129" s="82"/>
      <c r="B129" s="82"/>
      <c r="C129" s="82"/>
      <c r="D129" s="82"/>
      <c r="E129" s="82"/>
      <c r="F129" s="82"/>
      <c r="G129" s="82"/>
      <c r="H129" s="82"/>
      <c r="I129" s="82"/>
      <c r="J129" s="82"/>
      <c r="K129" s="82"/>
      <c r="L129" s="82"/>
      <c r="M129" s="82"/>
      <c r="N129" s="82"/>
    </row>
    <row r="130" spans="1:14" ht="18.75">
      <c r="A130" s="82"/>
      <c r="B130" s="82"/>
      <c r="C130" s="82"/>
      <c r="D130" s="82"/>
      <c r="E130" s="82"/>
      <c r="F130" s="82"/>
      <c r="G130" s="82"/>
      <c r="H130" s="82"/>
      <c r="I130" s="82"/>
      <c r="J130" s="82"/>
      <c r="K130" s="82"/>
      <c r="L130" s="82"/>
      <c r="M130" s="82"/>
      <c r="N130" s="82"/>
    </row>
    <row r="131" spans="1:14" ht="18.75">
      <c r="A131" s="82"/>
      <c r="B131" s="82"/>
      <c r="C131" s="82"/>
      <c r="D131" s="82"/>
      <c r="E131" s="82"/>
      <c r="F131" s="82"/>
      <c r="G131" s="82"/>
      <c r="H131" s="82"/>
      <c r="I131" s="82"/>
      <c r="J131" s="82"/>
      <c r="K131" s="82"/>
      <c r="L131" s="82"/>
      <c r="M131" s="82"/>
      <c r="N131" s="82"/>
    </row>
    <row r="132" spans="1:14" ht="18.75">
      <c r="A132" s="82"/>
      <c r="B132" s="82"/>
      <c r="C132" s="82"/>
      <c r="D132" s="82"/>
      <c r="E132" s="82"/>
      <c r="F132" s="82"/>
      <c r="G132" s="82"/>
      <c r="H132" s="82"/>
      <c r="I132" s="82"/>
      <c r="J132" s="82"/>
      <c r="K132" s="82"/>
      <c r="L132" s="82"/>
      <c r="M132" s="82"/>
      <c r="N132" s="82"/>
    </row>
    <row r="133" spans="1:14" ht="18.75">
      <c r="A133" s="82"/>
      <c r="B133" s="82"/>
      <c r="C133" s="82"/>
      <c r="D133" s="82"/>
      <c r="E133" s="82"/>
      <c r="F133" s="82"/>
      <c r="G133" s="82"/>
      <c r="H133" s="82"/>
      <c r="I133" s="82"/>
      <c r="J133" s="82"/>
      <c r="K133" s="82"/>
      <c r="L133" s="82"/>
      <c r="M133" s="82"/>
      <c r="N133" s="82"/>
    </row>
    <row r="134" spans="1:14" ht="18.75">
      <c r="A134" s="82"/>
      <c r="B134" s="82"/>
      <c r="C134" s="82"/>
      <c r="D134" s="82"/>
      <c r="E134" s="82"/>
      <c r="F134" s="82"/>
      <c r="G134" s="82"/>
      <c r="H134" s="82"/>
      <c r="I134" s="82"/>
      <c r="J134" s="82"/>
      <c r="K134" s="82"/>
      <c r="L134" s="82"/>
      <c r="M134" s="82"/>
      <c r="N134" s="82"/>
    </row>
    <row r="135" spans="1:14" ht="18.75">
      <c r="A135" s="82"/>
      <c r="B135" s="82"/>
      <c r="C135" s="82"/>
      <c r="D135" s="82"/>
      <c r="E135" s="82"/>
      <c r="F135" s="82"/>
      <c r="G135" s="82"/>
      <c r="H135" s="82"/>
      <c r="I135" s="82"/>
      <c r="J135" s="82"/>
      <c r="K135" s="82"/>
      <c r="L135" s="82"/>
      <c r="M135" s="82"/>
      <c r="N135" s="82"/>
    </row>
    <row r="136" spans="1:14" ht="18.75">
      <c r="A136" s="82"/>
      <c r="B136" s="82"/>
      <c r="C136" s="82"/>
      <c r="D136" s="82"/>
      <c r="E136" s="82"/>
      <c r="F136" s="82"/>
      <c r="G136" s="82"/>
      <c r="H136" s="82"/>
      <c r="I136" s="82"/>
      <c r="J136" s="82"/>
      <c r="K136" s="82"/>
      <c r="L136" s="82"/>
      <c r="M136" s="82"/>
      <c r="N136" s="82"/>
    </row>
    <row r="137" spans="1:14" ht="18.75">
      <c r="A137" s="82"/>
      <c r="B137" s="82"/>
      <c r="C137" s="82"/>
      <c r="D137" s="82"/>
      <c r="E137" s="82"/>
      <c r="F137" s="82"/>
      <c r="G137" s="82"/>
      <c r="H137" s="82"/>
      <c r="I137" s="82"/>
      <c r="J137" s="82"/>
      <c r="K137" s="82"/>
      <c r="L137" s="82"/>
      <c r="M137" s="82"/>
      <c r="N137" s="82"/>
    </row>
    <row r="138" spans="1:14" ht="18.75">
      <c r="A138" s="82"/>
      <c r="B138" s="82"/>
      <c r="C138" s="82"/>
      <c r="D138" s="82"/>
      <c r="E138" s="82"/>
      <c r="F138" s="82"/>
      <c r="G138" s="82"/>
      <c r="H138" s="82"/>
      <c r="I138" s="82"/>
      <c r="J138" s="82"/>
      <c r="K138" s="82"/>
      <c r="L138" s="82"/>
      <c r="M138" s="82"/>
      <c r="N138" s="82"/>
    </row>
    <row r="142" spans="1:14" ht="18.75" customHeight="1">
      <c r="A142" s="75" t="s">
        <v>50</v>
      </c>
      <c r="B142" s="75"/>
      <c r="C142" s="75"/>
      <c r="D142" s="76" t="s">
        <v>51</v>
      </c>
      <c r="E142" s="76"/>
      <c r="F142" s="28"/>
      <c r="G142" s="77" t="s">
        <v>52</v>
      </c>
      <c r="H142" s="77"/>
      <c r="I142" s="77"/>
      <c r="J142" s="77"/>
      <c r="K142" s="77"/>
      <c r="L142" s="77"/>
      <c r="M142" s="77"/>
      <c r="N142" s="77"/>
    </row>
    <row r="143" spans="7:14" ht="18.75">
      <c r="G143" s="78" t="s">
        <v>53</v>
      </c>
      <c r="H143" s="78"/>
      <c r="I143" s="78"/>
      <c r="J143" s="78"/>
      <c r="K143" s="78" t="s">
        <v>54</v>
      </c>
      <c r="L143" s="78"/>
      <c r="M143" s="78"/>
      <c r="N143" s="78"/>
    </row>
    <row r="145" spans="1:14" ht="18.75">
      <c r="A145" s="79" t="s">
        <v>143</v>
      </c>
      <c r="B145" s="79"/>
      <c r="C145" s="79"/>
      <c r="D145" s="79"/>
      <c r="E145" s="79"/>
      <c r="F145" s="79"/>
      <c r="G145" s="79"/>
      <c r="H145" s="79"/>
      <c r="I145" s="79"/>
      <c r="J145" s="79"/>
      <c r="K145" s="79"/>
      <c r="L145" s="79"/>
      <c r="M145" s="79"/>
      <c r="N145" s="79"/>
    </row>
  </sheetData>
  <sheetProtection sheet="1"/>
  <mergeCells count="108">
    <mergeCell ref="I1:N1"/>
    <mergeCell ref="I2:N2"/>
    <mergeCell ref="A5:N5"/>
    <mergeCell ref="A6:N6"/>
    <mergeCell ref="A7:N7"/>
    <mergeCell ref="A8:D10"/>
    <mergeCell ref="E8:N10"/>
    <mergeCell ref="A11:D11"/>
    <mergeCell ref="E11:N11"/>
    <mergeCell ref="A12:D12"/>
    <mergeCell ref="E12:F12"/>
    <mergeCell ref="G12:H12"/>
    <mergeCell ref="I12:M12"/>
    <mergeCell ref="A13:D13"/>
    <mergeCell ref="E13:N13"/>
    <mergeCell ref="A16:D20"/>
    <mergeCell ref="E16:F16"/>
    <mergeCell ref="G16:N16"/>
    <mergeCell ref="E17:F17"/>
    <mergeCell ref="G17:N17"/>
    <mergeCell ref="E18:F18"/>
    <mergeCell ref="G18:N18"/>
    <mergeCell ref="E19:F19"/>
    <mergeCell ref="G19:N19"/>
    <mergeCell ref="E20:F20"/>
    <mergeCell ref="A23:D30"/>
    <mergeCell ref="F23:F24"/>
    <mergeCell ref="G23:N24"/>
    <mergeCell ref="E26:F26"/>
    <mergeCell ref="G26:N26"/>
    <mergeCell ref="E27:F27"/>
    <mergeCell ref="G27:N27"/>
    <mergeCell ref="E28:F28"/>
    <mergeCell ref="G28:N28"/>
    <mergeCell ref="E29:F29"/>
    <mergeCell ref="G29:N29"/>
    <mergeCell ref="E30:F30"/>
    <mergeCell ref="H30:I30"/>
    <mergeCell ref="A33:D43"/>
    <mergeCell ref="F33:F34"/>
    <mergeCell ref="G33:N34"/>
    <mergeCell ref="F36:F37"/>
    <mergeCell ref="G36:N37"/>
    <mergeCell ref="E39:F39"/>
    <mergeCell ref="G39:N39"/>
    <mergeCell ref="E40:F40"/>
    <mergeCell ref="G40:N40"/>
    <mergeCell ref="E41:F41"/>
    <mergeCell ref="G41:N41"/>
    <mergeCell ref="E42:F42"/>
    <mergeCell ref="G42:N42"/>
    <mergeCell ref="E43:F43"/>
    <mergeCell ref="H43:I43"/>
    <mergeCell ref="A45:D45"/>
    <mergeCell ref="E45:N45"/>
    <mergeCell ref="A46:D46"/>
    <mergeCell ref="E46:N46"/>
    <mergeCell ref="A47:D47"/>
    <mergeCell ref="E47:N47"/>
    <mergeCell ref="A48:D48"/>
    <mergeCell ref="E48:N48"/>
    <mergeCell ref="A49:D49"/>
    <mergeCell ref="E49:N49"/>
    <mergeCell ref="A52:D52"/>
    <mergeCell ref="A53:D53"/>
    <mergeCell ref="E53:N53"/>
    <mergeCell ref="A54:D54"/>
    <mergeCell ref="E54:N54"/>
    <mergeCell ref="A55:D55"/>
    <mergeCell ref="E55:N55"/>
    <mergeCell ref="A56:D56"/>
    <mergeCell ref="E56:N56"/>
    <mergeCell ref="A59:N59"/>
    <mergeCell ref="A61:D71"/>
    <mergeCell ref="F61:F62"/>
    <mergeCell ref="G61:N62"/>
    <mergeCell ref="E64:N71"/>
    <mergeCell ref="A74:N74"/>
    <mergeCell ref="B76:C77"/>
    <mergeCell ref="D76:N77"/>
    <mergeCell ref="B79:C80"/>
    <mergeCell ref="D79:N80"/>
    <mergeCell ref="B82:C83"/>
    <mergeCell ref="D82:N83"/>
    <mergeCell ref="B85:C86"/>
    <mergeCell ref="D85:N86"/>
    <mergeCell ref="B88:C89"/>
    <mergeCell ref="D88:N90"/>
    <mergeCell ref="B92:C93"/>
    <mergeCell ref="D92:N93"/>
    <mergeCell ref="B95:C96"/>
    <mergeCell ref="D95:N97"/>
    <mergeCell ref="B99:C100"/>
    <mergeCell ref="D99:N101"/>
    <mergeCell ref="B103:C104"/>
    <mergeCell ref="D103:N105"/>
    <mergeCell ref="B107:C108"/>
    <mergeCell ref="D107:N108"/>
    <mergeCell ref="B110:C111"/>
    <mergeCell ref="D110:N112"/>
    <mergeCell ref="D114:N114"/>
    <mergeCell ref="A119:N138"/>
    <mergeCell ref="A142:C142"/>
    <mergeCell ref="D142:E142"/>
    <mergeCell ref="G142:N142"/>
    <mergeCell ref="G143:J143"/>
    <mergeCell ref="K143:N143"/>
    <mergeCell ref="A145:N145"/>
  </mergeCells>
  <dataValidations count="3">
    <dataValidation type="list" allowBlank="1" showErrorMessage="1" sqref="G12">
      <formula1>"месяц,январь,февраль,март,апрель,май,июнь,июль,август,сентябрь,октиябрь,ноябрь,декабрь"</formula1>
      <formula2>0</formula2>
    </dataValidation>
    <dataValidation type="list" allowBlank="1" showErrorMessage="1" sqref="E12:F12 H12 G20 J20 L20 N20 G30 J30 L30 N30 G43 J43 L43 N43">
      <formula1>"день,1,2,3,4,5,6,7,8,9,10,11,12,13,14,15,16,17,18,19,20,21,22,23,24,25,26,27,28,29,30:31"</formula1>
      <formula2>0</formula2>
    </dataValidation>
    <dataValidation type="list" allowBlank="1" showErrorMessage="1" sqref="F23:F24 F33:F37 F61:F62 B76:C77 B79:C80 B82:C83 B85:C86 B88:C89 B92:C93 B95:C96 B99:C100 B103:C104 B107:C108 B110:C111">
      <formula1>"V,X"</formula1>
      <formula2>0</formula2>
    </dataValidation>
  </dataValidations>
  <printOptions/>
  <pageMargins left="0.25" right="0.25" top="0.75" bottom="0.75" header="0.3" footer="0.3"/>
  <pageSetup horizontalDpi="600" verticalDpi="600" orientation="portrait" paperSize="9" r:id="rId1"/>
  <headerFooter alignWithMargins="0">
    <oddFooter>&amp;RСтраница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K27"/>
  <sheetViews>
    <sheetView zoomScalePageLayoutView="0" workbookViewId="0" topLeftCell="A1">
      <selection activeCell="E21" sqref="E21"/>
    </sheetView>
  </sheetViews>
  <sheetFormatPr defaultColWidth="9.140625" defaultRowHeight="15"/>
  <cols>
    <col min="1" max="1" width="4.421875" style="0" customWidth="1"/>
    <col min="2" max="2" width="7.28125" style="29" customWidth="1"/>
    <col min="3" max="3" width="25.57421875" style="29" customWidth="1"/>
    <col min="4" max="4" width="30.7109375" style="29" customWidth="1"/>
    <col min="5" max="5" width="30.7109375" style="30" customWidth="1"/>
    <col min="6" max="6" width="25.57421875" style="30" customWidth="1"/>
    <col min="7" max="8" width="30.7109375" style="30" customWidth="1"/>
    <col min="9" max="9" width="25.57421875" style="30" customWidth="1"/>
    <col min="10" max="11" width="15.28125" style="0" customWidth="1"/>
  </cols>
  <sheetData>
    <row r="1" spans="9:11" ht="15.75" customHeight="1">
      <c r="I1" s="31"/>
      <c r="J1" s="110" t="s">
        <v>55</v>
      </c>
      <c r="K1" s="110"/>
    </row>
    <row r="2" spans="9:11" ht="15.75" customHeight="1">
      <c r="I2" s="31"/>
      <c r="J2" s="110" t="s">
        <v>56</v>
      </c>
      <c r="K2" s="110"/>
    </row>
    <row r="3" ht="15.75">
      <c r="I3" s="31"/>
    </row>
    <row r="4" spans="2:11" ht="26.25" customHeight="1">
      <c r="B4" s="111" t="s">
        <v>57</v>
      </c>
      <c r="C4" s="111"/>
      <c r="D4" s="111"/>
      <c r="E4" s="111"/>
      <c r="F4" s="111"/>
      <c r="G4" s="111"/>
      <c r="H4" s="111"/>
      <c r="I4" s="111"/>
      <c r="J4" s="111"/>
      <c r="K4" s="111"/>
    </row>
    <row r="5" ht="15.75">
      <c r="I5" s="31"/>
    </row>
    <row r="7" spans="2:11" ht="45.75" customHeight="1">
      <c r="B7" s="106" t="s">
        <v>58</v>
      </c>
      <c r="C7" s="106" t="s">
        <v>59</v>
      </c>
      <c r="D7" s="112" t="s">
        <v>60</v>
      </c>
      <c r="E7" s="106" t="s">
        <v>61</v>
      </c>
      <c r="F7" s="106" t="s">
        <v>142</v>
      </c>
      <c r="G7" s="106" t="s">
        <v>62</v>
      </c>
      <c r="H7" s="106" t="s">
        <v>63</v>
      </c>
      <c r="I7" s="106" t="s">
        <v>64</v>
      </c>
      <c r="J7" s="106" t="s">
        <v>65</v>
      </c>
      <c r="K7" s="106"/>
    </row>
    <row r="8" spans="2:11" ht="77.25" customHeight="1">
      <c r="B8" s="106"/>
      <c r="C8" s="106"/>
      <c r="D8" s="106"/>
      <c r="E8" s="106"/>
      <c r="F8" s="106"/>
      <c r="G8" s="106"/>
      <c r="H8" s="106"/>
      <c r="I8" s="106"/>
      <c r="J8" s="34" t="s">
        <v>66</v>
      </c>
      <c r="K8" s="34" t="s">
        <v>67</v>
      </c>
    </row>
    <row r="9" spans="2:11" ht="18.75">
      <c r="B9" s="35">
        <v>1</v>
      </c>
      <c r="C9" s="36"/>
      <c r="D9" s="36"/>
      <c r="E9" s="37" t="s">
        <v>68</v>
      </c>
      <c r="F9" s="37"/>
      <c r="G9" s="37"/>
      <c r="H9" s="37" t="s">
        <v>68</v>
      </c>
      <c r="I9" s="38" t="s">
        <v>69</v>
      </c>
      <c r="J9" s="39"/>
      <c r="K9" s="39"/>
    </row>
    <row r="10" spans="2:11" ht="18.75">
      <c r="B10" s="35"/>
      <c r="C10" s="36"/>
      <c r="D10" s="36"/>
      <c r="E10" s="40"/>
      <c r="F10" s="40"/>
      <c r="G10" s="40"/>
      <c r="H10" s="40"/>
      <c r="I10" s="41"/>
      <c r="J10" s="39"/>
      <c r="K10" s="39"/>
    </row>
    <row r="11" spans="2:11" ht="18.75">
      <c r="B11" s="35"/>
      <c r="C11" s="36"/>
      <c r="D11" s="36"/>
      <c r="E11" s="40"/>
      <c r="F11" s="40"/>
      <c r="G11" s="40"/>
      <c r="H11" s="40"/>
      <c r="I11" s="41"/>
      <c r="J11" s="39"/>
      <c r="K11" s="39"/>
    </row>
    <row r="12" spans="2:11" ht="18.75">
      <c r="B12" s="35"/>
      <c r="C12" s="36"/>
      <c r="D12" s="36"/>
      <c r="E12" s="40"/>
      <c r="F12" s="40"/>
      <c r="G12" s="40"/>
      <c r="H12" s="40"/>
      <c r="I12" s="41"/>
      <c r="J12" s="39"/>
      <c r="K12" s="39"/>
    </row>
    <row r="13" spans="2:11" ht="18.75">
      <c r="B13" s="42"/>
      <c r="C13" s="43"/>
      <c r="D13" s="43"/>
      <c r="E13" s="44"/>
      <c r="F13" s="44"/>
      <c r="G13" s="44"/>
      <c r="H13" s="44"/>
      <c r="I13" s="45"/>
      <c r="J13" s="46"/>
      <c r="K13" s="46"/>
    </row>
    <row r="14" spans="2:11" ht="18.75">
      <c r="B14" s="35"/>
      <c r="C14" s="36"/>
      <c r="D14" s="36"/>
      <c r="E14" s="40"/>
      <c r="F14" s="40"/>
      <c r="G14" s="40"/>
      <c r="H14" s="40"/>
      <c r="I14" s="37"/>
      <c r="J14" s="39"/>
      <c r="K14" s="39"/>
    </row>
    <row r="15" spans="2:11" ht="18.75">
      <c r="B15" s="35"/>
      <c r="C15" s="36"/>
      <c r="D15" s="36"/>
      <c r="E15" s="40"/>
      <c r="F15" s="40"/>
      <c r="G15" s="40"/>
      <c r="H15" s="40"/>
      <c r="I15" s="37"/>
      <c r="J15" s="39"/>
      <c r="K15" s="39"/>
    </row>
    <row r="16" spans="3:9" ht="15">
      <c r="C16" s="47"/>
      <c r="D16" s="47"/>
      <c r="E16" s="48"/>
      <c r="F16" s="48"/>
      <c r="G16" s="48"/>
      <c r="H16" s="48"/>
      <c r="I16" s="48"/>
    </row>
    <row r="17" spans="3:9" ht="15">
      <c r="C17" s="47"/>
      <c r="D17" s="47"/>
      <c r="E17" s="48"/>
      <c r="F17" s="48"/>
      <c r="G17" s="48"/>
      <c r="H17" s="48"/>
      <c r="I17" s="48"/>
    </row>
    <row r="18" spans="3:9" ht="15">
      <c r="C18" s="47"/>
      <c r="D18" s="47"/>
      <c r="E18" s="48"/>
      <c r="F18" s="48"/>
      <c r="G18" s="48"/>
      <c r="H18" s="48"/>
      <c r="I18" s="48"/>
    </row>
    <row r="19" spans="3:9" ht="15">
      <c r="C19" s="47"/>
      <c r="D19" s="47"/>
      <c r="E19" s="48"/>
      <c r="F19" s="48"/>
      <c r="G19" s="48"/>
      <c r="H19" s="48"/>
      <c r="I19" s="48"/>
    </row>
    <row r="20" spans="3:9" ht="15">
      <c r="C20" s="47"/>
      <c r="D20" s="47"/>
      <c r="E20" s="48"/>
      <c r="F20" s="48"/>
      <c r="G20" s="48"/>
      <c r="I20" s="30" t="s">
        <v>70</v>
      </c>
    </row>
    <row r="21" spans="4:9" ht="15.75">
      <c r="D21" s="47"/>
      <c r="E21" s="48"/>
      <c r="G21" s="48"/>
      <c r="I21" s="49" t="s">
        <v>71</v>
      </c>
    </row>
    <row r="22" spans="4:7" ht="15">
      <c r="D22" s="47"/>
      <c r="G22" s="48"/>
    </row>
    <row r="23" spans="4:7" ht="15">
      <c r="D23" s="47"/>
      <c r="G23" s="48"/>
    </row>
    <row r="24" ht="15">
      <c r="D24" s="47"/>
    </row>
    <row r="26" spans="2:8" ht="12.75" customHeight="1">
      <c r="B26" s="107" t="s">
        <v>72</v>
      </c>
      <c r="C26" s="108"/>
      <c r="D26" s="108"/>
      <c r="E26" s="108"/>
      <c r="F26" s="108"/>
      <c r="G26" s="108"/>
      <c r="H26" s="109" t="s">
        <v>73</v>
      </c>
    </row>
    <row r="27" spans="2:8" ht="36.75" customHeight="1">
      <c r="B27" s="108"/>
      <c r="C27" s="108"/>
      <c r="D27" s="108"/>
      <c r="E27" s="108"/>
      <c r="F27" s="108"/>
      <c r="G27" s="108"/>
      <c r="H27" s="109"/>
    </row>
  </sheetData>
  <sheetProtection sheet="1" selectLockedCells="1" selectUnlockedCells="1"/>
  <mergeCells count="14">
    <mergeCell ref="E7:E8"/>
    <mergeCell ref="F7:F8"/>
    <mergeCell ref="G7:G8"/>
    <mergeCell ref="H7:H8"/>
    <mergeCell ref="I7:I8"/>
    <mergeCell ref="J7:K7"/>
    <mergeCell ref="B26:G27"/>
    <mergeCell ref="H26:H27"/>
    <mergeCell ref="J1:K1"/>
    <mergeCell ref="J2:K2"/>
    <mergeCell ref="B4:K4"/>
    <mergeCell ref="B7:B8"/>
    <mergeCell ref="C7:C8"/>
    <mergeCell ref="D7:D8"/>
  </mergeCells>
  <hyperlinks>
    <hyperlink ref="H26" r:id="rId1" display="YANDEX КАРТА"/>
  </hyperlinks>
  <printOptions/>
  <pageMargins left="0.25" right="0.25" top="0.75" bottom="0.75" header="0.3" footer="0.3"/>
  <pageSetup fitToHeight="1" fitToWidth="1" horizontalDpi="600" verticalDpi="600" orientation="landscape" paperSize="9" scale="57" r:id="rId2"/>
</worksheet>
</file>

<file path=xl/worksheets/sheet3.xml><?xml version="1.0" encoding="utf-8"?>
<worksheet xmlns="http://schemas.openxmlformats.org/spreadsheetml/2006/main" xmlns:r="http://schemas.openxmlformats.org/officeDocument/2006/relationships">
  <sheetPr>
    <pageSetUpPr fitToPage="1"/>
  </sheetPr>
  <dimension ref="B1:G16"/>
  <sheetViews>
    <sheetView zoomScalePageLayoutView="0" workbookViewId="0" topLeftCell="A1">
      <selection activeCell="D5" sqref="D5"/>
    </sheetView>
  </sheetViews>
  <sheetFormatPr defaultColWidth="9.140625" defaultRowHeight="15"/>
  <cols>
    <col min="2" max="2" width="5.8515625" style="0" customWidth="1"/>
    <col min="3" max="3" width="39.00390625" style="0" customWidth="1"/>
    <col min="4" max="4" width="30.7109375" style="0" customWidth="1"/>
    <col min="5" max="5" width="50.00390625" style="0" customWidth="1"/>
    <col min="6" max="6" width="30.00390625" style="0" customWidth="1"/>
  </cols>
  <sheetData>
    <row r="1" spans="6:7" ht="15.75">
      <c r="F1" s="68" t="s">
        <v>134</v>
      </c>
      <c r="G1" s="68"/>
    </row>
    <row r="2" spans="6:7" ht="15.75">
      <c r="F2" s="68" t="s">
        <v>56</v>
      </c>
      <c r="G2" s="68"/>
    </row>
    <row r="3" spans="2:6" ht="73.5" customHeight="1">
      <c r="B3" s="115" t="s">
        <v>130</v>
      </c>
      <c r="C3" s="115"/>
      <c r="D3" s="115"/>
      <c r="E3" s="115"/>
      <c r="F3" s="115"/>
    </row>
    <row r="5" spans="2:6" ht="115.5" customHeight="1">
      <c r="B5" s="32" t="s">
        <v>58</v>
      </c>
      <c r="C5" s="32" t="s">
        <v>59</v>
      </c>
      <c r="D5" s="32" t="s">
        <v>131</v>
      </c>
      <c r="E5" s="50" t="s">
        <v>132</v>
      </c>
      <c r="F5" s="50" t="s">
        <v>133</v>
      </c>
    </row>
    <row r="6" spans="2:6" ht="18.75">
      <c r="B6" s="62">
        <v>1</v>
      </c>
      <c r="C6" s="62">
        <v>2</v>
      </c>
      <c r="D6" s="63">
        <v>6</v>
      </c>
      <c r="E6" s="34">
        <v>3</v>
      </c>
      <c r="F6" s="64">
        <v>5</v>
      </c>
    </row>
    <row r="7" spans="2:6" ht="18.75">
      <c r="B7" s="119">
        <v>1</v>
      </c>
      <c r="C7" s="116"/>
      <c r="D7" s="66"/>
      <c r="E7" s="65"/>
      <c r="F7" s="65"/>
    </row>
    <row r="8" spans="2:6" ht="15" customHeight="1">
      <c r="B8" s="119"/>
      <c r="C8" s="117"/>
      <c r="D8" s="67"/>
      <c r="E8" s="67"/>
      <c r="F8" s="67"/>
    </row>
    <row r="9" spans="2:6" ht="18.75">
      <c r="B9" s="119"/>
      <c r="C9" s="118"/>
      <c r="D9" s="67"/>
      <c r="E9" s="67"/>
      <c r="F9" s="67"/>
    </row>
    <row r="10" spans="2:6" ht="18.75">
      <c r="B10" s="114">
        <v>2</v>
      </c>
      <c r="C10" s="113"/>
      <c r="D10" s="67"/>
      <c r="E10" s="67"/>
      <c r="F10" s="67"/>
    </row>
    <row r="11" spans="2:6" ht="18.75">
      <c r="B11" s="114"/>
      <c r="C11" s="113"/>
      <c r="D11" s="67"/>
      <c r="E11" s="67"/>
      <c r="F11" s="67"/>
    </row>
    <row r="12" spans="2:6" ht="18.75">
      <c r="B12" s="114"/>
      <c r="C12" s="113"/>
      <c r="D12" s="67"/>
      <c r="E12" s="67"/>
      <c r="F12" s="67"/>
    </row>
    <row r="15" spans="5:7" ht="15.75">
      <c r="E15" t="s">
        <v>70</v>
      </c>
      <c r="G15" s="56"/>
    </row>
    <row r="16" ht="15">
      <c r="E16" t="s">
        <v>71</v>
      </c>
    </row>
  </sheetData>
  <sheetProtection sheet="1"/>
  <mergeCells count="5">
    <mergeCell ref="C10:C12"/>
    <mergeCell ref="B10:B12"/>
    <mergeCell ref="B3:F3"/>
    <mergeCell ref="C7:C9"/>
    <mergeCell ref="B7:B9"/>
  </mergeCells>
  <printOptions/>
  <pageMargins left="0.25" right="0.25" top="0.75" bottom="0.75" header="0.3" footer="0.3"/>
  <pageSetup fitToHeight="1" fitToWidth="1"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2:I129"/>
  <sheetViews>
    <sheetView zoomScalePageLayoutView="0" workbookViewId="0" topLeftCell="A1">
      <selection activeCell="B7" sqref="B7 B92:F129"/>
    </sheetView>
  </sheetViews>
  <sheetFormatPr defaultColWidth="9.140625" defaultRowHeight="15"/>
  <cols>
    <col min="1" max="1" width="9.57421875" style="0" bestFit="1" customWidth="1"/>
    <col min="2" max="2" width="46.7109375" style="0" customWidth="1"/>
    <col min="3" max="3" width="26.7109375" style="0" customWidth="1"/>
    <col min="4" max="4" width="25.57421875" style="0" customWidth="1"/>
    <col min="5" max="5" width="15.28125" style="0" customWidth="1"/>
    <col min="6" max="6" width="15.7109375" style="0" customWidth="1"/>
    <col min="7" max="7" width="17.7109375" style="0" customWidth="1"/>
    <col min="8" max="8" width="15.7109375" style="0" customWidth="1"/>
    <col min="9" max="9" width="15.28125" style="0" customWidth="1"/>
  </cols>
  <sheetData>
    <row r="2" spans="2:9" ht="50.25" customHeight="1">
      <c r="B2" s="115" t="s">
        <v>74</v>
      </c>
      <c r="C2" s="115"/>
      <c r="D2" s="115"/>
      <c r="E2" s="115"/>
      <c r="F2" s="115"/>
      <c r="G2" s="115"/>
      <c r="H2" s="115"/>
      <c r="I2" s="115"/>
    </row>
    <row r="4" spans="2:9" ht="86.25" customHeight="1">
      <c r="B4" s="106" t="s">
        <v>75</v>
      </c>
      <c r="C4" s="106" t="s">
        <v>76</v>
      </c>
      <c r="D4" s="106" t="s">
        <v>77</v>
      </c>
      <c r="E4" s="122" t="s">
        <v>78</v>
      </c>
      <c r="F4" s="122"/>
      <c r="G4" s="122" t="s">
        <v>79</v>
      </c>
      <c r="H4" s="122" t="s">
        <v>80</v>
      </c>
      <c r="I4" s="122"/>
    </row>
    <row r="5" spans="2:9" ht="36" customHeight="1">
      <c r="B5" s="106"/>
      <c r="C5" s="106"/>
      <c r="D5" s="106"/>
      <c r="E5" s="50" t="s">
        <v>66</v>
      </c>
      <c r="F5" s="50" t="s">
        <v>67</v>
      </c>
      <c r="G5" s="122"/>
      <c r="H5" s="50" t="s">
        <v>66</v>
      </c>
      <c r="I5" s="50" t="s">
        <v>67</v>
      </c>
    </row>
    <row r="6" spans="2:9" ht="18.75">
      <c r="B6" s="32">
        <v>1</v>
      </c>
      <c r="C6" s="32">
        <v>2</v>
      </c>
      <c r="D6" s="33">
        <v>6</v>
      </c>
      <c r="E6" s="50">
        <v>3</v>
      </c>
      <c r="F6" s="50">
        <v>4</v>
      </c>
      <c r="G6" s="51">
        <v>5</v>
      </c>
      <c r="H6" s="33">
        <v>7</v>
      </c>
      <c r="I6" s="33">
        <v>8</v>
      </c>
    </row>
    <row r="7" spans="2:9" ht="35.25" customHeight="1">
      <c r="B7" s="52" t="s">
        <v>81</v>
      </c>
      <c r="C7" s="53" t="str">
        <f>INDEX(B92:F129,MATCH(B7,B92:B129,0),MATCH("Расчетная единица",B92:F92,0))</f>
        <v>на 1 койко-место</v>
      </c>
      <c r="D7" s="54">
        <v>0</v>
      </c>
      <c r="E7" s="55">
        <f>INDEX(B92:F129,MATCH(B7,B92:B129,0),MATCH("Норматив накопления м3/год",B92:F92,0))</f>
        <v>1.2</v>
      </c>
      <c r="F7" s="55">
        <f>INDEX(B92:F129,MATCH(B7,B92:B129,0),MATCH("Норматив накопления кг/год",B92:F92,0))</f>
        <v>132</v>
      </c>
      <c r="G7" s="55">
        <f>INDEX(B92:F129,MATCH(B7,B92:B129,0),MATCH("Плотность, кг/м3",B92:F92,0))</f>
        <v>110</v>
      </c>
      <c r="H7" s="55">
        <f>SUM(E7*D7)</f>
        <v>0</v>
      </c>
      <c r="I7" s="55">
        <f>SUM(F7*D7)</f>
        <v>0</v>
      </c>
    </row>
    <row r="14" spans="6:8" ht="15.75">
      <c r="F14" t="s">
        <v>70</v>
      </c>
      <c r="H14" s="56"/>
    </row>
    <row r="15" ht="15">
      <c r="F15" t="s">
        <v>71</v>
      </c>
    </row>
    <row r="91" ht="15.75" thickBot="1"/>
    <row r="92" spans="1:6" ht="43.5" customHeight="1">
      <c r="A92" s="57" t="s">
        <v>82</v>
      </c>
      <c r="B92" s="57" t="s">
        <v>83</v>
      </c>
      <c r="C92" s="70" t="s">
        <v>84</v>
      </c>
      <c r="D92" s="120" t="s">
        <v>85</v>
      </c>
      <c r="E92" s="120" t="s">
        <v>86</v>
      </c>
      <c r="F92" s="73" t="s">
        <v>79</v>
      </c>
    </row>
    <row r="93" spans="1:6" ht="15.75" thickBot="1">
      <c r="A93" s="58"/>
      <c r="B93" s="58"/>
      <c r="C93" s="71"/>
      <c r="D93" s="121"/>
      <c r="E93" s="121"/>
      <c r="F93" s="74"/>
    </row>
    <row r="94" spans="1:6" ht="15.75" thickBot="1">
      <c r="A94" s="59">
        <v>1</v>
      </c>
      <c r="B94" s="59">
        <v>2</v>
      </c>
      <c r="C94" s="59">
        <v>3</v>
      </c>
      <c r="D94" s="72">
        <v>4</v>
      </c>
      <c r="E94" s="72">
        <v>5</v>
      </c>
      <c r="F94" s="59">
        <v>6</v>
      </c>
    </row>
    <row r="95" spans="1:6" ht="15.75" thickBot="1">
      <c r="A95" s="59">
        <v>1</v>
      </c>
      <c r="B95" s="60" t="s">
        <v>81</v>
      </c>
      <c r="C95" s="60" t="s">
        <v>87</v>
      </c>
      <c r="D95" s="59">
        <v>1.2</v>
      </c>
      <c r="E95" s="59">
        <v>132</v>
      </c>
      <c r="F95" s="59">
        <v>110</v>
      </c>
    </row>
    <row r="96" spans="1:6" ht="15.75" thickBot="1">
      <c r="A96" s="59">
        <v>2</v>
      </c>
      <c r="B96" s="60" t="s">
        <v>88</v>
      </c>
      <c r="C96" s="60" t="s">
        <v>87</v>
      </c>
      <c r="D96" s="59">
        <v>0.9</v>
      </c>
      <c r="E96" s="59">
        <v>99</v>
      </c>
      <c r="F96" s="59">
        <v>110</v>
      </c>
    </row>
    <row r="97" spans="1:6" ht="15.75" thickBot="1">
      <c r="A97" s="59">
        <v>3</v>
      </c>
      <c r="B97" s="60" t="s">
        <v>89</v>
      </c>
      <c r="C97" s="60" t="s">
        <v>90</v>
      </c>
      <c r="D97" s="59">
        <v>0.29</v>
      </c>
      <c r="E97" s="59">
        <v>38.8</v>
      </c>
      <c r="F97" s="59">
        <v>134</v>
      </c>
    </row>
    <row r="98" spans="1:6" ht="29.25" thickBot="1">
      <c r="A98" s="59">
        <v>6</v>
      </c>
      <c r="B98" s="60" t="s">
        <v>91</v>
      </c>
      <c r="C98" s="60" t="s">
        <v>90</v>
      </c>
      <c r="D98" s="59">
        <v>2.2</v>
      </c>
      <c r="E98" s="59">
        <v>242</v>
      </c>
      <c r="F98" s="59">
        <v>110</v>
      </c>
    </row>
    <row r="99" spans="1:6" ht="15.75" thickBot="1">
      <c r="A99" s="59">
        <v>7</v>
      </c>
      <c r="B99" s="60" t="s">
        <v>92</v>
      </c>
      <c r="C99" s="60" t="s">
        <v>93</v>
      </c>
      <c r="D99" s="59">
        <v>0.25</v>
      </c>
      <c r="E99" s="59">
        <v>18.9</v>
      </c>
      <c r="F99" s="59">
        <v>76</v>
      </c>
    </row>
    <row r="100" spans="1:6" ht="15.75" thickBot="1">
      <c r="A100" s="59">
        <v>8</v>
      </c>
      <c r="B100" s="60" t="s">
        <v>94</v>
      </c>
      <c r="C100" s="60" t="s">
        <v>93</v>
      </c>
      <c r="D100" s="59">
        <v>1.12</v>
      </c>
      <c r="E100" s="59">
        <v>96.6</v>
      </c>
      <c r="F100" s="59">
        <v>86</v>
      </c>
    </row>
    <row r="101" spans="1:6" ht="15.75" thickBot="1">
      <c r="A101" s="59">
        <v>9</v>
      </c>
      <c r="B101" s="60" t="s">
        <v>95</v>
      </c>
      <c r="C101" s="60" t="s">
        <v>93</v>
      </c>
      <c r="D101" s="59">
        <v>1</v>
      </c>
      <c r="E101" s="59">
        <v>130</v>
      </c>
      <c r="F101" s="59">
        <v>130</v>
      </c>
    </row>
    <row r="102" spans="1:6" ht="15.75" thickBot="1">
      <c r="A102" s="59">
        <v>10</v>
      </c>
      <c r="B102" s="60" t="s">
        <v>96</v>
      </c>
      <c r="C102" s="60" t="s">
        <v>90</v>
      </c>
      <c r="D102" s="59">
        <v>0.28</v>
      </c>
      <c r="E102" s="59">
        <v>15.6</v>
      </c>
      <c r="F102" s="59">
        <v>56</v>
      </c>
    </row>
    <row r="103" spans="1:6" ht="15.75" thickBot="1">
      <c r="A103" s="69">
        <v>44207</v>
      </c>
      <c r="B103" s="60" t="s">
        <v>135</v>
      </c>
      <c r="C103" s="60" t="s">
        <v>98</v>
      </c>
      <c r="D103" s="59">
        <v>0.014</v>
      </c>
      <c r="E103" s="59">
        <v>1</v>
      </c>
      <c r="F103" s="59">
        <v>71</v>
      </c>
    </row>
    <row r="104" spans="1:6" ht="15.75" thickBot="1">
      <c r="A104" s="69">
        <v>44238</v>
      </c>
      <c r="B104" s="60" t="s">
        <v>136</v>
      </c>
      <c r="C104" s="60" t="s">
        <v>98</v>
      </c>
      <c r="D104" s="59">
        <v>0.01</v>
      </c>
      <c r="E104" s="59">
        <v>0.5</v>
      </c>
      <c r="F104" s="59">
        <v>50</v>
      </c>
    </row>
    <row r="105" spans="1:6" ht="15.75" thickBot="1">
      <c r="A105" s="59">
        <v>13</v>
      </c>
      <c r="B105" s="60" t="s">
        <v>97</v>
      </c>
      <c r="C105" s="60" t="s">
        <v>98</v>
      </c>
      <c r="D105" s="59">
        <v>0.0003</v>
      </c>
      <c r="E105" s="59">
        <v>0.03</v>
      </c>
      <c r="F105" s="59">
        <v>100</v>
      </c>
    </row>
    <row r="106" spans="1:6" ht="29.25" thickBot="1">
      <c r="A106" s="59">
        <v>14</v>
      </c>
      <c r="B106" s="60" t="s">
        <v>99</v>
      </c>
      <c r="C106" s="60" t="s">
        <v>100</v>
      </c>
      <c r="D106" s="59">
        <v>1.5</v>
      </c>
      <c r="E106" s="59">
        <v>165</v>
      </c>
      <c r="F106" s="59">
        <v>110</v>
      </c>
    </row>
    <row r="107" spans="1:6" ht="29.25" thickBot="1">
      <c r="A107" s="59">
        <v>15</v>
      </c>
      <c r="B107" s="60" t="s">
        <v>101</v>
      </c>
      <c r="C107" s="60" t="s">
        <v>100</v>
      </c>
      <c r="D107" s="59">
        <v>1.5</v>
      </c>
      <c r="E107" s="59">
        <v>165</v>
      </c>
      <c r="F107" s="59">
        <v>110</v>
      </c>
    </row>
    <row r="108" spans="1:6" ht="29.25" thickBot="1">
      <c r="A108" s="59">
        <v>17</v>
      </c>
      <c r="B108" s="60" t="s">
        <v>102</v>
      </c>
      <c r="C108" s="60" t="s">
        <v>98</v>
      </c>
      <c r="D108" s="59">
        <v>0.2</v>
      </c>
      <c r="E108" s="59">
        <v>28</v>
      </c>
      <c r="F108" s="59">
        <v>140</v>
      </c>
    </row>
    <row r="109" spans="1:6" ht="29.25" thickBot="1">
      <c r="A109" s="59">
        <v>18</v>
      </c>
      <c r="B109" s="60" t="s">
        <v>103</v>
      </c>
      <c r="C109" s="60" t="s">
        <v>98</v>
      </c>
      <c r="D109" s="59">
        <v>0.2</v>
      </c>
      <c r="E109" s="59">
        <v>28</v>
      </c>
      <c r="F109" s="59">
        <v>140</v>
      </c>
    </row>
    <row r="110" spans="1:6" ht="15.75" thickBot="1">
      <c r="A110" s="59">
        <v>19</v>
      </c>
      <c r="B110" s="60" t="s">
        <v>104</v>
      </c>
      <c r="C110" s="60" t="s">
        <v>98</v>
      </c>
      <c r="D110" s="59">
        <v>0.6</v>
      </c>
      <c r="E110" s="59">
        <v>66</v>
      </c>
      <c r="F110" s="59">
        <v>110</v>
      </c>
    </row>
    <row r="111" spans="1:6" ht="29.25" thickBot="1">
      <c r="A111" s="59">
        <v>20</v>
      </c>
      <c r="B111" s="60" t="s">
        <v>105</v>
      </c>
      <c r="C111" s="60" t="s">
        <v>100</v>
      </c>
      <c r="D111" s="59">
        <v>1.6</v>
      </c>
      <c r="E111" s="59">
        <v>176</v>
      </c>
      <c r="F111" s="59">
        <v>110</v>
      </c>
    </row>
    <row r="112" spans="1:6" ht="15.75" thickBot="1">
      <c r="A112" s="59">
        <v>21</v>
      </c>
      <c r="B112" s="60" t="s">
        <v>106</v>
      </c>
      <c r="C112" s="60" t="s">
        <v>98</v>
      </c>
      <c r="D112" s="59">
        <v>1.3</v>
      </c>
      <c r="E112" s="59">
        <v>143</v>
      </c>
      <c r="F112" s="59">
        <v>110</v>
      </c>
    </row>
    <row r="113" spans="1:6" ht="15.75" thickBot="1">
      <c r="A113" s="59">
        <v>22</v>
      </c>
      <c r="B113" s="60" t="s">
        <v>107</v>
      </c>
      <c r="C113" s="60" t="s">
        <v>98</v>
      </c>
      <c r="D113" s="59">
        <v>0.7</v>
      </c>
      <c r="E113" s="59">
        <v>105</v>
      </c>
      <c r="F113" s="59">
        <v>150</v>
      </c>
    </row>
    <row r="114" spans="1:6" ht="15.75" thickBot="1">
      <c r="A114" s="59">
        <v>23</v>
      </c>
      <c r="B114" s="60" t="s">
        <v>108</v>
      </c>
      <c r="C114" s="60" t="s">
        <v>137</v>
      </c>
      <c r="D114" s="59">
        <v>0.15</v>
      </c>
      <c r="E114" s="59">
        <v>12.3</v>
      </c>
      <c r="F114" s="59">
        <v>82</v>
      </c>
    </row>
    <row r="115" spans="1:6" ht="29.25" thickBot="1">
      <c r="A115" s="59">
        <v>24</v>
      </c>
      <c r="B115" s="60" t="s">
        <v>109</v>
      </c>
      <c r="C115" s="60" t="s">
        <v>100</v>
      </c>
      <c r="D115" s="59">
        <v>1.4</v>
      </c>
      <c r="E115" s="59">
        <v>154</v>
      </c>
      <c r="F115" s="59">
        <v>110</v>
      </c>
    </row>
    <row r="116" spans="1:6" ht="15.75" thickBot="1">
      <c r="A116" s="59">
        <v>25</v>
      </c>
      <c r="B116" s="60" t="s">
        <v>110</v>
      </c>
      <c r="C116" s="60" t="s">
        <v>111</v>
      </c>
      <c r="D116" s="59">
        <v>0.3</v>
      </c>
      <c r="E116" s="59">
        <v>33</v>
      </c>
      <c r="F116" s="59">
        <v>110</v>
      </c>
    </row>
    <row r="117" spans="1:6" ht="29.25" thickBot="1">
      <c r="A117" s="59">
        <v>26</v>
      </c>
      <c r="B117" s="60" t="s">
        <v>112</v>
      </c>
      <c r="C117" s="60" t="s">
        <v>113</v>
      </c>
      <c r="D117" s="59">
        <v>7.1</v>
      </c>
      <c r="E117" s="59">
        <v>781</v>
      </c>
      <c r="F117" s="59">
        <v>110</v>
      </c>
    </row>
    <row r="118" spans="1:6" ht="15.75" thickBot="1">
      <c r="A118" s="59">
        <v>27</v>
      </c>
      <c r="B118" s="60" t="s">
        <v>114</v>
      </c>
      <c r="C118" s="60" t="s">
        <v>111</v>
      </c>
      <c r="D118" s="59">
        <v>2.3</v>
      </c>
      <c r="E118" s="59">
        <v>253</v>
      </c>
      <c r="F118" s="59">
        <v>110</v>
      </c>
    </row>
    <row r="119" spans="1:6" ht="15.75" thickBot="1">
      <c r="A119" s="59">
        <v>28</v>
      </c>
      <c r="B119" s="60" t="s">
        <v>115</v>
      </c>
      <c r="C119" s="60" t="s">
        <v>111</v>
      </c>
      <c r="D119" s="59">
        <v>4.3</v>
      </c>
      <c r="E119" s="59">
        <v>473</v>
      </c>
      <c r="F119" s="59">
        <v>110</v>
      </c>
    </row>
    <row r="120" spans="1:6" ht="15.75" thickBot="1">
      <c r="A120" s="59">
        <v>29</v>
      </c>
      <c r="B120" s="60" t="s">
        <v>116</v>
      </c>
      <c r="C120" s="60" t="s">
        <v>117</v>
      </c>
      <c r="D120" s="59">
        <v>0.2</v>
      </c>
      <c r="E120" s="59">
        <v>22</v>
      </c>
      <c r="F120" s="59">
        <v>110</v>
      </c>
    </row>
    <row r="121" spans="1:6" ht="15.75" thickBot="1">
      <c r="A121" s="59">
        <v>30</v>
      </c>
      <c r="B121" s="60" t="s">
        <v>118</v>
      </c>
      <c r="C121" s="60" t="s">
        <v>119</v>
      </c>
      <c r="D121" s="59">
        <v>0.9</v>
      </c>
      <c r="E121" s="59">
        <v>99</v>
      </c>
      <c r="F121" s="59">
        <v>110</v>
      </c>
    </row>
    <row r="122" spans="1:6" ht="15.75" thickBot="1">
      <c r="A122" s="59">
        <v>31</v>
      </c>
      <c r="B122" s="60" t="s">
        <v>120</v>
      </c>
      <c r="C122" s="60" t="s">
        <v>98</v>
      </c>
      <c r="D122" s="59">
        <v>1.5</v>
      </c>
      <c r="E122" s="59">
        <v>165</v>
      </c>
      <c r="F122" s="59">
        <v>110</v>
      </c>
    </row>
    <row r="123" spans="1:6" ht="15.75" thickBot="1">
      <c r="A123" s="59">
        <v>32</v>
      </c>
      <c r="B123" s="60" t="s">
        <v>121</v>
      </c>
      <c r="C123" s="60" t="s">
        <v>98</v>
      </c>
      <c r="D123" s="59">
        <v>1.5</v>
      </c>
      <c r="E123" s="59">
        <v>165</v>
      </c>
      <c r="F123" s="59">
        <v>110</v>
      </c>
    </row>
    <row r="124" spans="1:6" ht="29.25" thickBot="1">
      <c r="A124" s="59">
        <v>34</v>
      </c>
      <c r="B124" s="60" t="s">
        <v>122</v>
      </c>
      <c r="C124" s="60" t="s">
        <v>119</v>
      </c>
      <c r="D124" s="59">
        <v>1.3</v>
      </c>
      <c r="E124" s="59">
        <v>143</v>
      </c>
      <c r="F124" s="59">
        <v>110</v>
      </c>
    </row>
    <row r="125" spans="1:6" ht="15.75" thickBot="1">
      <c r="A125" s="59">
        <v>35</v>
      </c>
      <c r="B125" s="60" t="s">
        <v>123</v>
      </c>
      <c r="C125" s="60" t="s">
        <v>119</v>
      </c>
      <c r="D125" s="59">
        <v>1.2</v>
      </c>
      <c r="E125" s="59">
        <v>132</v>
      </c>
      <c r="F125" s="59">
        <v>110</v>
      </c>
    </row>
    <row r="126" spans="1:6" ht="15.75" thickBot="1">
      <c r="A126" s="59">
        <v>36</v>
      </c>
      <c r="B126" s="60" t="s">
        <v>124</v>
      </c>
      <c r="C126" s="60" t="s">
        <v>119</v>
      </c>
      <c r="D126" s="59">
        <v>1.3</v>
      </c>
      <c r="E126" s="59">
        <v>143</v>
      </c>
      <c r="F126" s="59">
        <v>110</v>
      </c>
    </row>
    <row r="127" spans="1:6" ht="15.75" thickBot="1">
      <c r="A127" s="59">
        <v>38</v>
      </c>
      <c r="B127" s="60" t="s">
        <v>125</v>
      </c>
      <c r="C127" s="60" t="s">
        <v>98</v>
      </c>
      <c r="D127" s="59">
        <v>0.08</v>
      </c>
      <c r="E127" s="59">
        <v>6.3</v>
      </c>
      <c r="F127" s="59">
        <v>7.9</v>
      </c>
    </row>
    <row r="128" spans="1:6" ht="15.75" thickBot="1">
      <c r="A128" s="59">
        <v>39</v>
      </c>
      <c r="B128" s="60" t="s">
        <v>126</v>
      </c>
      <c r="C128" s="60" t="s">
        <v>98</v>
      </c>
      <c r="D128" s="59">
        <v>0.11</v>
      </c>
      <c r="E128" s="59">
        <v>9.4</v>
      </c>
      <c r="F128" s="59">
        <v>85</v>
      </c>
    </row>
    <row r="129" spans="1:6" ht="15.75" thickBot="1">
      <c r="A129" s="59">
        <v>40</v>
      </c>
      <c r="B129" s="60" t="s">
        <v>127</v>
      </c>
      <c r="C129" s="60" t="s">
        <v>128</v>
      </c>
      <c r="D129" s="59">
        <v>1.6</v>
      </c>
      <c r="E129" s="59">
        <v>176</v>
      </c>
      <c r="F129" s="59">
        <v>110</v>
      </c>
    </row>
  </sheetData>
  <sheetProtection sheet="1"/>
  <mergeCells count="9">
    <mergeCell ref="D92:D93"/>
    <mergeCell ref="E92:E93"/>
    <mergeCell ref="B2:I2"/>
    <mergeCell ref="B4:B5"/>
    <mergeCell ref="C4:C5"/>
    <mergeCell ref="D4:D5"/>
    <mergeCell ref="E4:F4"/>
    <mergeCell ref="G4:G5"/>
    <mergeCell ref="H4:I4"/>
  </mergeCells>
  <dataValidations count="1">
    <dataValidation type="list" allowBlank="1" showErrorMessage="1" sqref="B7">
      <formula1>$B$95:$B$129</formula1>
      <formula2>0</formula2>
    </dataValidation>
  </dataValidations>
  <printOptions/>
  <pageMargins left="0.25" right="0.25" top="0.75" bottom="0.75" header="0.3" footer="0.3"/>
  <pageSetup fitToHeight="1" fitToWidth="1"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2:I129"/>
  <sheetViews>
    <sheetView tabSelected="1" zoomScalePageLayoutView="0" workbookViewId="0" topLeftCell="A1">
      <selection activeCell="C7" sqref="C7"/>
    </sheetView>
  </sheetViews>
  <sheetFormatPr defaultColWidth="9.140625" defaultRowHeight="15"/>
  <cols>
    <col min="2" max="2" width="46.7109375" style="0" customWidth="1"/>
    <col min="3" max="3" width="26.7109375" style="0" customWidth="1"/>
    <col min="4" max="4" width="25.57421875" style="0" customWidth="1"/>
    <col min="5" max="5" width="15.28125" style="0" customWidth="1"/>
    <col min="6" max="6" width="15.7109375" style="0" customWidth="1"/>
    <col min="7" max="7" width="17.7109375" style="0" customWidth="1"/>
    <col min="8" max="8" width="15.7109375" style="0" customWidth="1"/>
    <col min="9" max="9" width="15.28125" style="0" customWidth="1"/>
  </cols>
  <sheetData>
    <row r="2" spans="2:9" ht="50.25" customHeight="1">
      <c r="B2" s="115" t="s">
        <v>129</v>
      </c>
      <c r="C2" s="115"/>
      <c r="D2" s="115"/>
      <c r="E2" s="115"/>
      <c r="F2" s="115"/>
      <c r="G2" s="115"/>
      <c r="H2" s="115"/>
      <c r="I2" s="115"/>
    </row>
    <row r="4" spans="2:9" ht="86.25" customHeight="1">
      <c r="B4" s="106" t="s">
        <v>75</v>
      </c>
      <c r="C4" s="106" t="s">
        <v>76</v>
      </c>
      <c r="D4" s="106" t="s">
        <v>77</v>
      </c>
      <c r="E4" s="122" t="s">
        <v>78</v>
      </c>
      <c r="F4" s="122"/>
      <c r="G4" s="122" t="s">
        <v>79</v>
      </c>
      <c r="H4" s="122" t="s">
        <v>80</v>
      </c>
      <c r="I4" s="122"/>
    </row>
    <row r="5" spans="2:9" ht="36" customHeight="1">
      <c r="B5" s="106"/>
      <c r="C5" s="106"/>
      <c r="D5" s="106"/>
      <c r="E5" s="50" t="s">
        <v>66</v>
      </c>
      <c r="F5" s="50" t="s">
        <v>67</v>
      </c>
      <c r="G5" s="122"/>
      <c r="H5" s="50" t="s">
        <v>66</v>
      </c>
      <c r="I5" s="50" t="s">
        <v>67</v>
      </c>
    </row>
    <row r="6" spans="2:9" ht="18.75">
      <c r="B6" s="32">
        <v>1</v>
      </c>
      <c r="C6" s="32">
        <v>2</v>
      </c>
      <c r="D6" s="33">
        <v>6</v>
      </c>
      <c r="E6" s="50">
        <v>3</v>
      </c>
      <c r="F6" s="50">
        <v>4</v>
      </c>
      <c r="G6" s="50">
        <v>5</v>
      </c>
      <c r="H6" s="33">
        <v>7</v>
      </c>
      <c r="I6" s="33">
        <v>8</v>
      </c>
    </row>
    <row r="7" spans="2:9" ht="35.25" customHeight="1">
      <c r="B7" s="52" t="s">
        <v>81</v>
      </c>
      <c r="C7" s="61" t="str">
        <f>INDEX(B92:F129,MATCH(B7,B92:B129,0),MATCH("Расчетная единица",B92:F92,0))</f>
        <v>на 1 койко-место</v>
      </c>
      <c r="D7" s="54">
        <v>0</v>
      </c>
      <c r="E7" s="55">
        <f>INDEX(B92:F129,MATCH(B7,B92:B129,0),MATCH("Норматив накопления м3/год",B92:F92,0))</f>
        <v>1.2</v>
      </c>
      <c r="F7" s="55">
        <f>INDEX(B92:F129,MATCH(B7,B92:B129,0),MATCH("Норматив накопления кг/год",B92:F92,0))</f>
        <v>120</v>
      </c>
      <c r="G7" s="55">
        <f>INDEX(B92:F129,MATCH(B7,B92:B129,0),MATCH("Плотность, кг/м3",B92:F92,0))</f>
        <v>100</v>
      </c>
      <c r="H7" s="55">
        <f>SUM(E7*D7)</f>
        <v>0</v>
      </c>
      <c r="I7" s="55">
        <f>SUM(F7*D7)</f>
        <v>0</v>
      </c>
    </row>
    <row r="14" spans="6:8" ht="15.75">
      <c r="F14" t="s">
        <v>70</v>
      </c>
      <c r="H14" s="56"/>
    </row>
    <row r="15" ht="15">
      <c r="F15" t="s">
        <v>71</v>
      </c>
    </row>
    <row r="91" ht="15.75" thickBot="1"/>
    <row r="92" spans="1:6" ht="43.5" customHeight="1">
      <c r="A92" s="57" t="s">
        <v>82</v>
      </c>
      <c r="B92" s="57" t="s">
        <v>83</v>
      </c>
      <c r="C92" s="70" t="s">
        <v>84</v>
      </c>
      <c r="D92" s="120" t="s">
        <v>85</v>
      </c>
      <c r="E92" s="120" t="s">
        <v>86</v>
      </c>
      <c r="F92" s="73" t="s">
        <v>79</v>
      </c>
    </row>
    <row r="93" spans="1:6" ht="15.75" thickBot="1">
      <c r="A93" s="58"/>
      <c r="B93" s="58"/>
      <c r="C93" s="71"/>
      <c r="D93" s="121"/>
      <c r="E93" s="121"/>
      <c r="F93" s="74"/>
    </row>
    <row r="94" spans="1:6" ht="15.75" thickBot="1">
      <c r="A94" s="59">
        <v>1</v>
      </c>
      <c r="B94" s="59">
        <v>2</v>
      </c>
      <c r="C94" s="59">
        <v>3</v>
      </c>
      <c r="D94" s="72">
        <v>4</v>
      </c>
      <c r="E94" s="72">
        <v>5</v>
      </c>
      <c r="F94" s="59">
        <v>6</v>
      </c>
    </row>
    <row r="95" spans="1:6" ht="15.75" thickBot="1">
      <c r="A95" s="59">
        <v>41</v>
      </c>
      <c r="B95" s="60" t="s">
        <v>81</v>
      </c>
      <c r="C95" s="60" t="s">
        <v>87</v>
      </c>
      <c r="D95" s="59">
        <v>1.2</v>
      </c>
      <c r="E95" s="59">
        <v>120</v>
      </c>
      <c r="F95" s="59">
        <v>100</v>
      </c>
    </row>
    <row r="96" spans="1:6" ht="15">
      <c r="A96" s="59">
        <v>42</v>
      </c>
      <c r="B96" s="60" t="s">
        <v>88</v>
      </c>
      <c r="C96" s="60" t="s">
        <v>87</v>
      </c>
      <c r="D96" s="59">
        <v>0.9</v>
      </c>
      <c r="E96" s="59">
        <v>90</v>
      </c>
      <c r="F96" s="59">
        <v>100</v>
      </c>
    </row>
    <row r="97" spans="1:6" ht="15">
      <c r="A97" s="59">
        <v>43</v>
      </c>
      <c r="B97" s="60" t="s">
        <v>89</v>
      </c>
      <c r="C97" s="60" t="s">
        <v>90</v>
      </c>
      <c r="D97" s="59">
        <v>0.29</v>
      </c>
      <c r="E97" s="59">
        <v>38.8</v>
      </c>
      <c r="F97" s="59">
        <v>134</v>
      </c>
    </row>
    <row r="98" spans="1:6" ht="28.5">
      <c r="A98" s="59">
        <v>46</v>
      </c>
      <c r="B98" s="60" t="s">
        <v>91</v>
      </c>
      <c r="C98" s="60" t="s">
        <v>90</v>
      </c>
      <c r="D98" s="59">
        <v>2.1</v>
      </c>
      <c r="E98" s="59">
        <v>231</v>
      </c>
      <c r="F98" s="59">
        <v>110</v>
      </c>
    </row>
    <row r="99" spans="1:6" ht="15">
      <c r="A99" s="59">
        <v>47</v>
      </c>
      <c r="B99" s="60" t="s">
        <v>92</v>
      </c>
      <c r="C99" s="60" t="s">
        <v>93</v>
      </c>
      <c r="D99" s="59">
        <v>0.25</v>
      </c>
      <c r="E99" s="59">
        <v>18.9</v>
      </c>
      <c r="F99" s="59">
        <v>76</v>
      </c>
    </row>
    <row r="100" spans="1:6" ht="15">
      <c r="A100" s="59">
        <v>48</v>
      </c>
      <c r="B100" s="60" t="s">
        <v>94</v>
      </c>
      <c r="C100" s="60" t="s">
        <v>93</v>
      </c>
      <c r="D100" s="59">
        <v>1.12</v>
      </c>
      <c r="E100" s="59">
        <v>96.6</v>
      </c>
      <c r="F100" s="59">
        <v>86</v>
      </c>
    </row>
    <row r="101" spans="1:6" ht="15">
      <c r="A101" s="59">
        <v>49</v>
      </c>
      <c r="B101" s="60" t="s">
        <v>95</v>
      </c>
      <c r="C101" s="60" t="s">
        <v>93</v>
      </c>
      <c r="D101" s="59">
        <v>1</v>
      </c>
      <c r="E101" s="59">
        <v>120</v>
      </c>
      <c r="F101" s="59">
        <v>120</v>
      </c>
    </row>
    <row r="102" spans="1:6" ht="15.75" thickBot="1">
      <c r="A102" s="59">
        <v>50</v>
      </c>
      <c r="B102" s="60" t="s">
        <v>96</v>
      </c>
      <c r="C102" s="60" t="s">
        <v>90</v>
      </c>
      <c r="D102" s="59">
        <v>0.28</v>
      </c>
      <c r="E102" s="59">
        <v>15.6</v>
      </c>
      <c r="F102" s="59">
        <v>56</v>
      </c>
    </row>
    <row r="103" spans="1:6" ht="15.75" thickBot="1">
      <c r="A103" s="59" t="s">
        <v>140</v>
      </c>
      <c r="B103" s="60" t="s">
        <v>135</v>
      </c>
      <c r="C103" s="60" t="s">
        <v>98</v>
      </c>
      <c r="D103" s="59">
        <v>0.014</v>
      </c>
      <c r="E103" s="59">
        <v>1</v>
      </c>
      <c r="F103" s="59">
        <v>71</v>
      </c>
    </row>
    <row r="104" spans="1:6" ht="15.75" thickBot="1">
      <c r="A104" s="59" t="s">
        <v>141</v>
      </c>
      <c r="B104" s="60" t="s">
        <v>136</v>
      </c>
      <c r="C104" s="60" t="s">
        <v>98</v>
      </c>
      <c r="D104" s="59">
        <v>0.01</v>
      </c>
      <c r="E104" s="59">
        <v>0.5</v>
      </c>
      <c r="F104" s="59">
        <v>50</v>
      </c>
    </row>
    <row r="105" spans="1:6" ht="15">
      <c r="A105" s="59">
        <v>53</v>
      </c>
      <c r="B105" s="60" t="s">
        <v>97</v>
      </c>
      <c r="C105" s="60" t="s">
        <v>98</v>
      </c>
      <c r="D105" s="59">
        <v>0.0003</v>
      </c>
      <c r="E105" s="59">
        <v>0.03</v>
      </c>
      <c r="F105" s="59">
        <v>100</v>
      </c>
    </row>
    <row r="106" spans="1:6" ht="28.5">
      <c r="A106" s="59">
        <v>54</v>
      </c>
      <c r="B106" s="60" t="s">
        <v>99</v>
      </c>
      <c r="C106" s="60" t="s">
        <v>100</v>
      </c>
      <c r="D106" s="59">
        <v>1.1</v>
      </c>
      <c r="E106" s="59">
        <v>132</v>
      </c>
      <c r="F106" s="59">
        <v>120</v>
      </c>
    </row>
    <row r="107" spans="1:6" ht="29.25" thickBot="1">
      <c r="A107" s="59">
        <v>55</v>
      </c>
      <c r="B107" s="60" t="s">
        <v>101</v>
      </c>
      <c r="C107" s="60" t="s">
        <v>100</v>
      </c>
      <c r="D107" s="59">
        <v>1.1</v>
      </c>
      <c r="E107" s="59">
        <v>132</v>
      </c>
      <c r="F107" s="59">
        <v>120</v>
      </c>
    </row>
    <row r="108" spans="1:6" ht="29.25" thickBot="1">
      <c r="A108" s="59">
        <v>57</v>
      </c>
      <c r="B108" s="60" t="s">
        <v>102</v>
      </c>
      <c r="C108" s="60" t="s">
        <v>98</v>
      </c>
      <c r="D108" s="59">
        <v>0.2</v>
      </c>
      <c r="E108" s="59">
        <v>26</v>
      </c>
      <c r="F108" s="59">
        <v>130</v>
      </c>
    </row>
    <row r="109" spans="1:6" ht="28.5">
      <c r="A109" s="59">
        <v>58</v>
      </c>
      <c r="B109" s="60" t="s">
        <v>103</v>
      </c>
      <c r="C109" s="60" t="s">
        <v>98</v>
      </c>
      <c r="D109" s="59">
        <v>0.2</v>
      </c>
      <c r="E109" s="59">
        <v>26</v>
      </c>
      <c r="F109" s="59">
        <v>130</v>
      </c>
    </row>
    <row r="110" spans="1:6" ht="15">
      <c r="A110" s="59">
        <v>59</v>
      </c>
      <c r="B110" s="60" t="s">
        <v>104</v>
      </c>
      <c r="C110" s="60" t="s">
        <v>98</v>
      </c>
      <c r="D110" s="59">
        <v>0.4</v>
      </c>
      <c r="E110" s="59">
        <v>44</v>
      </c>
      <c r="F110" s="59">
        <v>110</v>
      </c>
    </row>
    <row r="111" spans="1:6" ht="28.5">
      <c r="A111" s="59">
        <v>60</v>
      </c>
      <c r="B111" s="60" t="s">
        <v>105</v>
      </c>
      <c r="C111" s="60" t="s">
        <v>100</v>
      </c>
      <c r="D111" s="59">
        <v>1.5</v>
      </c>
      <c r="E111" s="59">
        <v>165</v>
      </c>
      <c r="F111" s="59">
        <v>110</v>
      </c>
    </row>
    <row r="112" spans="1:6" ht="15">
      <c r="A112" s="59">
        <v>61</v>
      </c>
      <c r="B112" s="60" t="s">
        <v>106</v>
      </c>
      <c r="C112" s="60" t="s">
        <v>98</v>
      </c>
      <c r="D112" s="59">
        <v>1.2</v>
      </c>
      <c r="E112" s="59">
        <v>132</v>
      </c>
      <c r="F112" s="59">
        <v>110</v>
      </c>
    </row>
    <row r="113" spans="1:6" ht="15">
      <c r="A113" s="59">
        <v>62</v>
      </c>
      <c r="B113" s="60" t="s">
        <v>107</v>
      </c>
      <c r="C113" s="60" t="s">
        <v>98</v>
      </c>
      <c r="D113" s="59">
        <v>0.7</v>
      </c>
      <c r="E113" s="59">
        <v>98</v>
      </c>
      <c r="F113" s="59">
        <v>140</v>
      </c>
    </row>
    <row r="114" spans="1:6" ht="15">
      <c r="A114" s="59">
        <v>63</v>
      </c>
      <c r="B114" s="60" t="s">
        <v>108</v>
      </c>
      <c r="C114" s="60" t="s">
        <v>137</v>
      </c>
      <c r="D114" s="59">
        <v>0.15</v>
      </c>
      <c r="E114" s="59">
        <v>12.3</v>
      </c>
      <c r="F114" s="59">
        <v>82</v>
      </c>
    </row>
    <row r="115" spans="1:6" ht="28.5">
      <c r="A115" s="59">
        <v>64</v>
      </c>
      <c r="B115" s="60" t="s">
        <v>109</v>
      </c>
      <c r="C115" s="60" t="s">
        <v>100</v>
      </c>
      <c r="D115" s="59">
        <v>1.3</v>
      </c>
      <c r="E115" s="59">
        <v>130</v>
      </c>
      <c r="F115" s="59">
        <v>100</v>
      </c>
    </row>
    <row r="116" spans="1:6" ht="15">
      <c r="A116" s="59">
        <v>65</v>
      </c>
      <c r="B116" s="60" t="s">
        <v>110</v>
      </c>
      <c r="C116" s="60" t="s">
        <v>111</v>
      </c>
      <c r="D116" s="59">
        <v>0.3</v>
      </c>
      <c r="E116" s="59">
        <v>30</v>
      </c>
      <c r="F116" s="59">
        <v>100</v>
      </c>
    </row>
    <row r="117" spans="1:6" ht="28.5">
      <c r="A117" s="59">
        <v>66</v>
      </c>
      <c r="B117" s="60" t="s">
        <v>112</v>
      </c>
      <c r="C117" s="60" t="s">
        <v>113</v>
      </c>
      <c r="D117" s="59">
        <v>4</v>
      </c>
      <c r="E117" s="59">
        <v>440</v>
      </c>
      <c r="F117" s="59">
        <v>110</v>
      </c>
    </row>
    <row r="118" spans="1:6" ht="15">
      <c r="A118" s="59">
        <v>67</v>
      </c>
      <c r="B118" s="60" t="s">
        <v>114</v>
      </c>
      <c r="C118" s="60" t="s">
        <v>111</v>
      </c>
      <c r="D118" s="59">
        <v>2.2</v>
      </c>
      <c r="E118" s="59">
        <v>220</v>
      </c>
      <c r="F118" s="59">
        <v>100</v>
      </c>
    </row>
    <row r="119" spans="1:6" ht="15">
      <c r="A119" s="59">
        <v>68</v>
      </c>
      <c r="B119" s="60" t="s">
        <v>115</v>
      </c>
      <c r="C119" s="60" t="s">
        <v>111</v>
      </c>
      <c r="D119" s="59">
        <v>4.2</v>
      </c>
      <c r="E119" s="59">
        <v>420</v>
      </c>
      <c r="F119" s="59">
        <v>100</v>
      </c>
    </row>
    <row r="120" spans="1:6" ht="15">
      <c r="A120" s="59">
        <v>69</v>
      </c>
      <c r="B120" s="60" t="s">
        <v>116</v>
      </c>
      <c r="C120" s="60" t="s">
        <v>117</v>
      </c>
      <c r="D120" s="59">
        <v>0.2</v>
      </c>
      <c r="E120" s="59">
        <v>20</v>
      </c>
      <c r="F120" s="59">
        <v>100</v>
      </c>
    </row>
    <row r="121" spans="1:6" ht="15">
      <c r="A121" s="59">
        <v>70</v>
      </c>
      <c r="B121" s="60" t="s">
        <v>118</v>
      </c>
      <c r="C121" s="60" t="s">
        <v>119</v>
      </c>
      <c r="D121" s="59">
        <v>0.9</v>
      </c>
      <c r="E121" s="59">
        <v>90</v>
      </c>
      <c r="F121" s="59">
        <v>100</v>
      </c>
    </row>
    <row r="122" spans="1:6" ht="15">
      <c r="A122" s="59">
        <v>71</v>
      </c>
      <c r="B122" s="60" t="s">
        <v>120</v>
      </c>
      <c r="C122" s="60" t="s">
        <v>98</v>
      </c>
      <c r="D122" s="59">
        <v>1.4</v>
      </c>
      <c r="E122" s="59">
        <v>154</v>
      </c>
      <c r="F122" s="59">
        <v>110</v>
      </c>
    </row>
    <row r="123" spans="1:6" ht="15.75" thickBot="1">
      <c r="A123" s="59">
        <v>72</v>
      </c>
      <c r="B123" s="60" t="s">
        <v>121</v>
      </c>
      <c r="C123" s="60" t="s">
        <v>98</v>
      </c>
      <c r="D123" s="59">
        <v>1.4</v>
      </c>
      <c r="E123" s="59">
        <v>154</v>
      </c>
      <c r="F123" s="59">
        <v>110</v>
      </c>
    </row>
    <row r="124" spans="1:6" ht="29.25" thickBot="1">
      <c r="A124" s="59">
        <v>74</v>
      </c>
      <c r="B124" s="60" t="s">
        <v>122</v>
      </c>
      <c r="C124" s="60" t="s">
        <v>119</v>
      </c>
      <c r="D124" s="59">
        <v>1.3</v>
      </c>
      <c r="E124" s="59">
        <v>130</v>
      </c>
      <c r="F124" s="59">
        <v>100</v>
      </c>
    </row>
    <row r="125" spans="1:6" ht="15">
      <c r="A125" s="59">
        <v>75</v>
      </c>
      <c r="B125" s="60" t="s">
        <v>123</v>
      </c>
      <c r="C125" s="60" t="s">
        <v>119</v>
      </c>
      <c r="D125" s="59">
        <v>1.2</v>
      </c>
      <c r="E125" s="59">
        <v>120</v>
      </c>
      <c r="F125" s="59">
        <v>100</v>
      </c>
    </row>
    <row r="126" spans="1:6" ht="15.75" thickBot="1">
      <c r="A126" s="59">
        <v>76</v>
      </c>
      <c r="B126" s="60" t="s">
        <v>124</v>
      </c>
      <c r="C126" s="60" t="s">
        <v>119</v>
      </c>
      <c r="D126" s="59">
        <v>1.3</v>
      </c>
      <c r="E126" s="59">
        <v>130</v>
      </c>
      <c r="F126" s="59">
        <v>100</v>
      </c>
    </row>
    <row r="127" spans="1:6" ht="15.75" thickBot="1">
      <c r="A127" s="59">
        <v>78</v>
      </c>
      <c r="B127" s="60" t="s">
        <v>125</v>
      </c>
      <c r="C127" s="60" t="s">
        <v>98</v>
      </c>
      <c r="D127" s="59">
        <v>0.08</v>
      </c>
      <c r="E127" s="59">
        <v>6.3</v>
      </c>
      <c r="F127" s="59">
        <v>79</v>
      </c>
    </row>
    <row r="128" spans="1:6" ht="15">
      <c r="A128" s="59">
        <v>79</v>
      </c>
      <c r="B128" s="60" t="s">
        <v>126</v>
      </c>
      <c r="C128" s="60" t="s">
        <v>98</v>
      </c>
      <c r="D128" s="59">
        <v>0.11</v>
      </c>
      <c r="E128" s="59">
        <v>9.4</v>
      </c>
      <c r="F128" s="59">
        <v>85</v>
      </c>
    </row>
    <row r="129" spans="1:6" ht="15.75" thickBot="1">
      <c r="A129" s="59">
        <v>80</v>
      </c>
      <c r="B129" s="60" t="s">
        <v>127</v>
      </c>
      <c r="C129" s="60" t="s">
        <v>128</v>
      </c>
      <c r="D129" s="59">
        <v>1.2</v>
      </c>
      <c r="E129" s="59">
        <v>132</v>
      </c>
      <c r="F129" s="59">
        <v>110</v>
      </c>
    </row>
  </sheetData>
  <sheetProtection sheet="1"/>
  <mergeCells count="9">
    <mergeCell ref="D92:D93"/>
    <mergeCell ref="E92:E93"/>
    <mergeCell ref="B2:I2"/>
    <mergeCell ref="B4:B5"/>
    <mergeCell ref="C4:C5"/>
    <mergeCell ref="D4:D5"/>
    <mergeCell ref="E4:F4"/>
    <mergeCell ref="G4:G5"/>
    <mergeCell ref="H4:I4"/>
  </mergeCells>
  <dataValidations count="1">
    <dataValidation type="list" allowBlank="1" showErrorMessage="1" sqref="B7">
      <formula1>$B$95:$B$129</formula1>
      <formula2>0</formula2>
    </dataValidation>
  </dataValidations>
  <printOptions/>
  <pageMargins left="0.25" right="0.25" top="0.75" bottom="0.75" header="0.3" footer="0.3"/>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Герман Ирина Олеговна</dc:creator>
  <cp:keywords/>
  <dc:description/>
  <cp:lastModifiedBy>Герман Ирина Олеговна</cp:lastModifiedBy>
  <cp:lastPrinted>2019-03-21T10:14:12Z</cp:lastPrinted>
  <dcterms:created xsi:type="dcterms:W3CDTF">2021-03-31T13:56:25Z</dcterms:created>
  <dcterms:modified xsi:type="dcterms:W3CDTF">2021-04-02T07:33:26Z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